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du\Desktop\EDF\2035项目\CEMF网站\英文版\修改版\"/>
    </mc:Choice>
  </mc:AlternateContent>
  <xr:revisionPtr revIDLastSave="0" documentId="13_ncr:1_{943E0102-C683-4C50-AC3E-E18EEB05E9FD}" xr6:coauthVersionLast="47" xr6:coauthVersionMax="47" xr10:uidLastSave="{00000000-0000-0000-0000-000000000000}"/>
  <bookViews>
    <workbookView xWindow="-30828" yWindow="1740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Sheet1!$A$15:$M$319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M299" i="1" l="1"/>
  <c r="L299" i="1"/>
  <c r="K299" i="1"/>
  <c r="J299" i="1"/>
  <c r="I299" i="1"/>
  <c r="H299" i="1"/>
  <c r="G299" i="1"/>
  <c r="F299" i="1"/>
  <c r="E299" i="1"/>
  <c r="M238" i="1"/>
  <c r="M236" i="1" s="1"/>
  <c r="L238" i="1"/>
  <c r="L236" i="1" s="1"/>
  <c r="K238" i="1"/>
  <c r="K236" i="1" s="1"/>
  <c r="J238" i="1"/>
  <c r="J236" i="1" s="1"/>
  <c r="I238" i="1"/>
  <c r="I236" i="1" s="1"/>
  <c r="H238" i="1"/>
  <c r="H236" i="1" s="1"/>
  <c r="G238" i="1"/>
  <c r="G236" i="1" s="1"/>
  <c r="F238" i="1"/>
  <c r="F236" i="1" s="1"/>
  <c r="E238" i="1"/>
  <c r="E236" i="1" s="1"/>
  <c r="M232" i="1"/>
  <c r="L232" i="1"/>
  <c r="K232" i="1"/>
  <c r="J232" i="1"/>
  <c r="I232" i="1"/>
  <c r="H232" i="1"/>
  <c r="G232" i="1"/>
  <c r="F232" i="1"/>
  <c r="E232" i="1"/>
  <c r="M228" i="1"/>
  <c r="L228" i="1"/>
  <c r="K228" i="1"/>
  <c r="J228" i="1"/>
  <c r="I228" i="1"/>
  <c r="H228" i="1"/>
  <c r="G228" i="1"/>
  <c r="F228" i="1"/>
  <c r="E228" i="1"/>
  <c r="F218" i="1"/>
  <c r="G218" i="1" s="1"/>
  <c r="H218" i="1" s="1"/>
  <c r="I218" i="1" s="1"/>
  <c r="J218" i="1" s="1"/>
  <c r="K218" i="1" s="1"/>
  <c r="L218" i="1" s="1"/>
  <c r="M218" i="1" s="1"/>
  <c r="M197" i="1" l="1"/>
  <c r="L197" i="1"/>
  <c r="K197" i="1"/>
  <c r="J197" i="1"/>
  <c r="I197" i="1"/>
  <c r="H197" i="1"/>
  <c r="G197" i="1"/>
  <c r="F197" i="1"/>
  <c r="E197" i="1"/>
  <c r="M153" i="1"/>
  <c r="M150" i="1" s="1"/>
  <c r="L153" i="1"/>
  <c r="L150" i="1" s="1"/>
  <c r="K153" i="1"/>
  <c r="K150" i="1" s="1"/>
  <c r="J153" i="1"/>
  <c r="J150" i="1" s="1"/>
  <c r="I153" i="1"/>
  <c r="I150" i="1" s="1"/>
  <c r="H153" i="1"/>
  <c r="H150" i="1" s="1"/>
  <c r="G153" i="1"/>
  <c r="G150" i="1" s="1"/>
  <c r="F153" i="1"/>
  <c r="F150" i="1" s="1"/>
  <c r="E153" i="1"/>
  <c r="E150" i="1" s="1"/>
  <c r="M143" i="1"/>
  <c r="L143" i="1"/>
  <c r="K143" i="1"/>
  <c r="J143" i="1"/>
  <c r="I143" i="1"/>
  <c r="H143" i="1"/>
  <c r="G143" i="1"/>
  <c r="F143" i="1"/>
  <c r="E143" i="1"/>
  <c r="M96" i="1"/>
  <c r="L96" i="1"/>
  <c r="K96" i="1"/>
  <c r="J96" i="1"/>
  <c r="I96" i="1"/>
  <c r="H96" i="1"/>
  <c r="G96" i="1"/>
  <c r="F96" i="1"/>
  <c r="M52" i="1"/>
  <c r="M49" i="1" s="1"/>
  <c r="L52" i="1"/>
  <c r="L49" i="1" s="1"/>
  <c r="K52" i="1"/>
  <c r="K49" i="1" s="1"/>
  <c r="J52" i="1"/>
  <c r="J49" i="1" s="1"/>
  <c r="I52" i="1"/>
  <c r="I49" i="1" s="1"/>
  <c r="H52" i="1"/>
  <c r="H49" i="1" s="1"/>
  <c r="G52" i="1"/>
  <c r="G49" i="1" s="1"/>
  <c r="F52" i="1"/>
  <c r="F49" i="1" s="1"/>
  <c r="E52" i="1"/>
  <c r="E49" i="1" s="1"/>
  <c r="M42" i="1"/>
  <c r="L42" i="1"/>
  <c r="K42" i="1"/>
  <c r="J42" i="1"/>
  <c r="I42" i="1"/>
  <c r="H42" i="1"/>
  <c r="G42" i="1"/>
  <c r="F42" i="1"/>
  <c r="E42" i="1"/>
  <c r="F15" i="1"/>
  <c r="G15" i="1" s="1"/>
  <c r="H15" i="1" s="1"/>
  <c r="I15" i="1" s="1"/>
  <c r="J15" i="1" s="1"/>
  <c r="K15" i="1" s="1"/>
  <c r="L15" i="1" s="1"/>
  <c r="M15" i="1" s="1"/>
</calcChain>
</file>

<file path=xl/sharedStrings.xml><?xml version="1.0" encoding="utf-8"?>
<sst xmlns="http://schemas.openxmlformats.org/spreadsheetml/2006/main" count="1188" uniqueCount="80">
  <si>
    <t>g/kwh</t>
  </si>
  <si>
    <t>Total</t>
  </si>
  <si>
    <t>GDP</t>
  </si>
  <si>
    <t>%</t>
  </si>
  <si>
    <t>CO2</t>
  </si>
  <si>
    <t>Subject:</t>
  </si>
  <si>
    <t>Economic Development and Energy Transformation Path under 2035 Beautiful China and Low Carbon Development Goals</t>
  </si>
  <si>
    <t>Research unit:</t>
  </si>
  <si>
    <t>Institute of Science and Technology Strategic Consulting, Chinese Academy of Sciences</t>
  </si>
  <si>
    <t>Note: All power-related data except power generation are calculated values based on the coal consumption method for power generation</t>
  </si>
  <si>
    <t>Scenario name</t>
  </si>
  <si>
    <t>Scenario definition</t>
  </si>
  <si>
    <t>The combination of the four policy scenarios with the greatest intensity (C5A5R5E5</t>
  </si>
  <si>
    <t>Advance policy implementation time based on C5A5R5E5</t>
  </si>
  <si>
    <t>Accelerated Carbon Neutrality Scenario</t>
  </si>
  <si>
    <t>Carbon Neutrality Scenario</t>
  </si>
  <si>
    <t>Baseline Scenario</t>
  </si>
  <si>
    <t>coefficient</t>
  </si>
  <si>
    <t>value</t>
  </si>
  <si>
    <t>unit</t>
  </si>
  <si>
    <t>Coal consumption coefficient for power generation</t>
  </si>
  <si>
    <t>Coal consumption coefficient for power generation (g/kwh)</t>
  </si>
  <si>
    <t>Scenario data</t>
  </si>
  <si>
    <t xml:space="preserve">Scenario </t>
  </si>
  <si>
    <t>Sector</t>
  </si>
  <si>
    <t>Data</t>
  </si>
  <si>
    <t>Unit</t>
  </si>
  <si>
    <t>Electricity</t>
  </si>
  <si>
    <t>Building</t>
  </si>
  <si>
    <t>Industry</t>
  </si>
  <si>
    <t>Transportation</t>
  </si>
  <si>
    <t>trillion RMB(2020 value)</t>
  </si>
  <si>
    <t>million</t>
  </si>
  <si>
    <t>trillion RMB</t>
  </si>
  <si>
    <t>mmt</t>
  </si>
  <si>
    <t>Mtce</t>
  </si>
  <si>
    <t>TWh</t>
  </si>
  <si>
    <t>billion m3</t>
  </si>
  <si>
    <t>Average Annual GDP Growth Rate</t>
  </si>
  <si>
    <t>Population</t>
  </si>
  <si>
    <t>Primary Industry Proportion</t>
  </si>
  <si>
    <t>Secondary Industry Proportion</t>
  </si>
  <si>
    <t>Tertiary Industry Proportion</t>
  </si>
  <si>
    <t xml:space="preserve">Investment </t>
  </si>
  <si>
    <t>Total CO2</t>
  </si>
  <si>
    <t>Energy Related CO2</t>
  </si>
  <si>
    <t>Process Emissions CO2</t>
  </si>
  <si>
    <t>Total Fossil Energy</t>
  </si>
  <si>
    <t>Coal</t>
  </si>
  <si>
    <t>Natural Gas</t>
  </si>
  <si>
    <t>Oil</t>
  </si>
  <si>
    <t xml:space="preserve">Total Non-Fossil Energy </t>
  </si>
  <si>
    <t>Nuclear</t>
  </si>
  <si>
    <t>Renewables</t>
  </si>
  <si>
    <t>Wind</t>
  </si>
  <si>
    <t>Solar</t>
  </si>
  <si>
    <t>Biomass</t>
  </si>
  <si>
    <t>Hydro</t>
  </si>
  <si>
    <t>Other Non-Fossil Energy</t>
  </si>
  <si>
    <t>Total Fossil Energy Power Generation</t>
  </si>
  <si>
    <t>Coal+CCS</t>
  </si>
  <si>
    <t>Natural Gas+CCS</t>
  </si>
  <si>
    <t>Fuel Oil</t>
  </si>
  <si>
    <t>Fuel Oil+CCS</t>
  </si>
  <si>
    <t>Total Non-Fossil Energy Power Generation</t>
  </si>
  <si>
    <t>Hydrogen</t>
  </si>
  <si>
    <t>Total Renewable Power Generation</t>
  </si>
  <si>
    <t>Biomass+CCS</t>
  </si>
  <si>
    <t>Total Water Used for Power Generation</t>
  </si>
  <si>
    <t xml:space="preserve">Total Water Used </t>
  </si>
  <si>
    <t>Heat</t>
  </si>
  <si>
    <t>Coking</t>
  </si>
  <si>
    <t>Gas</t>
  </si>
  <si>
    <t>Social Economy</t>
  </si>
  <si>
    <t>Emission</t>
  </si>
  <si>
    <t>Energy Consumption Structure (Terminal Energy, Electric Heat Equivalent Method)</t>
  </si>
  <si>
    <t xml:space="preserve">Primary Energy Consumption </t>
  </si>
  <si>
    <t>Energy Consumption Structure (Primary Energy, Coal Consumption Method for Power Generation)</t>
  </si>
  <si>
    <t xml:space="preserve">Power Generation </t>
  </si>
  <si>
    <t xml:space="preserve">Water Usage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</si>
</sst>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_ 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2" borderId="0" xfId="0" applyFont="1" applyFill="1"/>
    <xf numFmtId="164" fontId="0" fillId="0" borderId="0" xfId="0" applyNumberFormat="1"/>
    <xf numFmtId="0" fontId="0" fillId="0" borderId="2" xfId="0" applyBorder="1"/>
    <xf numFmtId="0" fontId="8" fillId="0" borderId="0" xfId="0" applyFont="1"/>
    <xf numFmtId="0" fontId="8" fillId="2" borderId="0" xfId="0" applyFont="1" applyFill="1"/>
    <xf numFmtId="2" fontId="0" fillId="0" borderId="0" xfId="0" applyNumberFormat="1"/>
    <xf numFmtId="2" fontId="9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9" fontId="0" fillId="0" borderId="0" xfId="1" applyFont="1"/>
    <xf numFmtId="9" fontId="0" fillId="0" borderId="0" xfId="1" applyFont="1" applyFill="1" applyAlignment="1"/>
    <xf numFmtId="0" fontId="12" fillId="0" borderId="0" xfId="0" applyFont="1"/>
    <xf numFmtId="0" fontId="0" fillId="0" borderId="9" xfId="0" applyBorder="1"/>
    <xf numFmtId="0" fontId="0" fillId="0" borderId="8" xfId="0" applyBorder="1"/>
    <xf numFmtId="0" fontId="11" fillId="0" borderId="0" xfId="0" applyFont="1"/>
    <xf numFmtId="0" fontId="11" fillId="0" borderId="2" xfId="0" applyFont="1" applyBorder="1"/>
    <xf numFmtId="0" fontId="11" fillId="0" borderId="5" xfId="0" applyFont="1" applyBorder="1"/>
    <xf numFmtId="0" fontId="13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19"/>
  <sheetViews>
    <sheetView tabSelected="1" zoomScaleNormal="42" workbookViewId="0">
      <selection activeCell="A2" sqref="A2"/>
    </sheetView>
  </sheetViews>
  <sheetFormatPr defaultColWidth="9" defaultRowHeight="14.25"/>
  <cols>
    <col min="1" max="1" width="19.796875" customWidth="1"/>
    <col min="2" max="2" width="18.6640625" customWidth="1"/>
    <col min="3" max="3" width="31" customWidth="1"/>
    <col min="4" max="4" width="28.46484375" customWidth="1"/>
    <col min="5" max="5" width="10.6640625" customWidth="1"/>
    <col min="11" max="11" width="9.33203125" customWidth="1"/>
    <col min="14" max="16" width="10.46484375"/>
    <col min="17" max="17" width="10.796875" customWidth="1"/>
    <col min="18" max="18" width="10.46484375"/>
    <col min="19" max="20" width="11.796875" bestFit="1" customWidth="1"/>
    <col min="21" max="22" width="10.46484375"/>
    <col min="23" max="23" width="11" customWidth="1"/>
    <col min="26" max="26" width="11.796875" bestFit="1" customWidth="1"/>
    <col min="31" max="31" width="11.796875" bestFit="1" customWidth="1"/>
  </cols>
  <sheetData>
    <row r="1" spans="1:41">
      <c r="A1" s="33" t="s">
        <v>5</v>
      </c>
      <c r="B1" s="40" t="s">
        <v>6</v>
      </c>
    </row>
    <row r="2" spans="1:41">
      <c r="A2" s="50" t="s">
        <v>7</v>
      </c>
      <c r="B2" s="39" t="s">
        <v>8</v>
      </c>
    </row>
    <row r="4" spans="1:41">
      <c r="A4" s="2" t="s">
        <v>9</v>
      </c>
    </row>
    <row r="5" spans="1:41" ht="14.65" thickBot="1"/>
    <row r="6" spans="1:41" ht="14.65" thickBot="1">
      <c r="A6" s="4" t="s">
        <v>10</v>
      </c>
      <c r="B6" s="4" t="s">
        <v>11</v>
      </c>
    </row>
    <row r="7" spans="1:41">
      <c r="A7" s="34" t="s">
        <v>16</v>
      </c>
      <c r="B7" s="20"/>
    </row>
    <row r="8" spans="1:41">
      <c r="A8" s="33" t="s">
        <v>15</v>
      </c>
      <c r="B8" s="31" t="s">
        <v>12</v>
      </c>
    </row>
    <row r="9" spans="1:41" ht="14.65" thickBot="1">
      <c r="A9" s="35" t="s">
        <v>14</v>
      </c>
      <c r="B9" s="32" t="s">
        <v>13</v>
      </c>
    </row>
    <row r="10" spans="1:41" ht="14.65" thickBot="1"/>
    <row r="11" spans="1:41">
      <c r="A11" s="3" t="s">
        <v>17</v>
      </c>
      <c r="B11" s="4" t="s">
        <v>18</v>
      </c>
      <c r="C11" s="5" t="s">
        <v>19</v>
      </c>
      <c r="E11">
        <v>2020</v>
      </c>
      <c r="F11">
        <v>2025</v>
      </c>
      <c r="G11">
        <v>2030</v>
      </c>
      <c r="H11">
        <v>2035</v>
      </c>
      <c r="I11">
        <v>2040</v>
      </c>
      <c r="J11">
        <v>2045</v>
      </c>
      <c r="K11">
        <v>2050</v>
      </c>
      <c r="L11">
        <v>2055</v>
      </c>
      <c r="M11">
        <v>2060</v>
      </c>
    </row>
    <row r="12" spans="1:41" ht="14.65" thickBot="1">
      <c r="A12" s="6" t="s">
        <v>20</v>
      </c>
      <c r="B12" s="7"/>
      <c r="C12" s="8" t="s">
        <v>0</v>
      </c>
      <c r="D12" s="9" t="s">
        <v>21</v>
      </c>
      <c r="E12">
        <v>310</v>
      </c>
      <c r="F12">
        <v>305</v>
      </c>
      <c r="G12">
        <v>300</v>
      </c>
      <c r="H12">
        <v>295</v>
      </c>
      <c r="I12">
        <v>290</v>
      </c>
      <c r="J12">
        <v>285</v>
      </c>
      <c r="K12">
        <v>280</v>
      </c>
      <c r="L12">
        <v>280</v>
      </c>
      <c r="M12">
        <v>280</v>
      </c>
    </row>
    <row r="14" spans="1:41">
      <c r="A14" s="1" t="s">
        <v>22</v>
      </c>
    </row>
    <row r="15" spans="1:41" s="1" customFormat="1">
      <c r="A15" s="1" t="s">
        <v>23</v>
      </c>
      <c r="B15" s="1" t="s">
        <v>24</v>
      </c>
      <c r="C15" s="1" t="s">
        <v>25</v>
      </c>
      <c r="D15" s="1" t="s">
        <v>26</v>
      </c>
      <c r="E15" s="1">
        <v>2020</v>
      </c>
      <c r="F15" s="1">
        <f t="shared" ref="F15:M15" si="0">E15+5</f>
        <v>2025</v>
      </c>
      <c r="G15" s="1">
        <f t="shared" si="0"/>
        <v>2030</v>
      </c>
      <c r="H15" s="1">
        <f t="shared" si="0"/>
        <v>2035</v>
      </c>
      <c r="I15" s="1">
        <f t="shared" si="0"/>
        <v>2040</v>
      </c>
      <c r="J15" s="1">
        <f t="shared" si="0"/>
        <v>2045</v>
      </c>
      <c r="K15" s="1">
        <f t="shared" si="0"/>
        <v>2050</v>
      </c>
      <c r="L15" s="1">
        <f t="shared" si="0"/>
        <v>2055</v>
      </c>
      <c r="M15" s="1">
        <f t="shared" si="0"/>
        <v>2060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>
      <c r="A16" s="33" t="s">
        <v>16</v>
      </c>
      <c r="B16" t="s">
        <v>1</v>
      </c>
      <c r="C16" s="44" t="s">
        <v>73</v>
      </c>
      <c r="D16" s="45"/>
      <c r="E16" s="10"/>
      <c r="F16" s="10"/>
      <c r="G16" s="10"/>
      <c r="H16" s="10"/>
      <c r="I16" s="10"/>
      <c r="J16" s="10"/>
      <c r="K16" s="18"/>
      <c r="L16" s="10"/>
      <c r="M16" s="10"/>
      <c r="AE16" s="11"/>
      <c r="AF16" s="11"/>
    </row>
    <row r="17" spans="1:41">
      <c r="A17" s="33" t="s">
        <v>16</v>
      </c>
      <c r="B17" t="s">
        <v>1</v>
      </c>
      <c r="C17" t="s">
        <v>2</v>
      </c>
      <c r="D17" s="33" t="s">
        <v>31</v>
      </c>
      <c r="E17">
        <v>101.647232</v>
      </c>
      <c r="F17">
        <v>136.99036799999999</v>
      </c>
      <c r="G17">
        <v>172.71235200000001</v>
      </c>
      <c r="H17">
        <v>208.05596800000001</v>
      </c>
      <c r="I17">
        <v>243.47267199999999</v>
      </c>
      <c r="J17">
        <v>280.12009599999999</v>
      </c>
      <c r="K17">
        <v>319.31804799999998</v>
      </c>
      <c r="L17">
        <v>362.40848</v>
      </c>
      <c r="M17">
        <v>410.31247999999999</v>
      </c>
      <c r="Q17" s="11"/>
      <c r="AE17" s="11"/>
      <c r="AF17" s="11"/>
    </row>
    <row r="18" spans="1:41">
      <c r="A18" s="33" t="s">
        <v>16</v>
      </c>
      <c r="B18" t="s">
        <v>1</v>
      </c>
      <c r="C18" s="33" t="s">
        <v>38</v>
      </c>
      <c r="D18" t="s">
        <v>3</v>
      </c>
      <c r="E18">
        <v>2.2999877619112099</v>
      </c>
      <c r="F18">
        <v>5.4940091207446304</v>
      </c>
      <c r="G18">
        <v>4.2440355189014101</v>
      </c>
      <c r="H18">
        <v>3.4939716652428099</v>
      </c>
      <c r="I18">
        <v>2.9939849837796899</v>
      </c>
      <c r="J18">
        <v>2.7439536458407301</v>
      </c>
      <c r="K18">
        <v>2.5940161735320899</v>
      </c>
      <c r="L18">
        <v>2.5440098179177899</v>
      </c>
      <c r="M18">
        <v>2.49401750899283</v>
      </c>
    </row>
    <row r="19" spans="1:41">
      <c r="A19" s="33" t="s">
        <v>16</v>
      </c>
      <c r="B19" t="s">
        <v>1</v>
      </c>
      <c r="C19" s="33" t="s">
        <v>39</v>
      </c>
      <c r="D19" s="33" t="s">
        <v>32</v>
      </c>
      <c r="E19">
        <v>1412.12</v>
      </c>
      <c r="F19">
        <v>1429.7</v>
      </c>
      <c r="G19">
        <v>1434.92</v>
      </c>
      <c r="H19">
        <v>1430.25</v>
      </c>
      <c r="I19">
        <v>1416.75</v>
      </c>
      <c r="J19">
        <v>1395.27</v>
      </c>
      <c r="K19">
        <v>1366.23</v>
      </c>
      <c r="L19">
        <v>1330.69</v>
      </c>
      <c r="M19">
        <v>1290.83</v>
      </c>
    </row>
    <row r="20" spans="1:41">
      <c r="A20" s="33" t="s">
        <v>16</v>
      </c>
      <c r="B20" t="s">
        <v>1</v>
      </c>
      <c r="C20" s="33" t="s">
        <v>40</v>
      </c>
      <c r="D20" t="s">
        <v>3</v>
      </c>
      <c r="E20">
        <v>0.08</v>
      </c>
      <c r="F20">
        <v>0.10299999999999999</v>
      </c>
      <c r="G20">
        <v>0.125</v>
      </c>
      <c r="H20">
        <v>0.13900000000000001</v>
      </c>
      <c r="I20">
        <v>0.14699999999999999</v>
      </c>
      <c r="J20">
        <v>0.14799999999999999</v>
      </c>
      <c r="K20">
        <v>0.14399999999999999</v>
      </c>
      <c r="L20">
        <v>0.13600000000000001</v>
      </c>
      <c r="M20">
        <v>0.126</v>
      </c>
      <c r="AE20" s="11"/>
      <c r="AF20" s="11"/>
    </row>
    <row r="21" spans="1:41">
      <c r="A21" s="33" t="s">
        <v>16</v>
      </c>
      <c r="B21" t="s">
        <v>1</v>
      </c>
      <c r="C21" s="33" t="s">
        <v>41</v>
      </c>
      <c r="D21" t="s">
        <v>3</v>
      </c>
      <c r="E21">
        <v>0.379</v>
      </c>
      <c r="F21">
        <v>0.36399999999999999</v>
      </c>
      <c r="G21">
        <v>0.34100000000000003</v>
      </c>
      <c r="H21">
        <v>0.32300000000000001</v>
      </c>
      <c r="I21">
        <v>0.308</v>
      </c>
      <c r="J21">
        <v>0.29699999999999999</v>
      </c>
      <c r="K21">
        <v>0.28899999999999998</v>
      </c>
      <c r="L21">
        <v>0.28299999999999997</v>
      </c>
      <c r="M21">
        <v>0.27900000000000003</v>
      </c>
      <c r="AE21" s="11"/>
      <c r="AF21" s="11"/>
    </row>
    <row r="22" spans="1:41">
      <c r="A22" s="33" t="s">
        <v>16</v>
      </c>
      <c r="B22" t="s">
        <v>1</v>
      </c>
      <c r="C22" s="33" t="s">
        <v>42</v>
      </c>
      <c r="D22" t="s">
        <v>3</v>
      </c>
      <c r="E22">
        <v>0.54100000000000004</v>
      </c>
      <c r="F22">
        <v>0.53300000000000003</v>
      </c>
      <c r="G22">
        <v>0.53400000000000003</v>
      </c>
      <c r="H22">
        <v>0.53800000000000003</v>
      </c>
      <c r="I22">
        <v>0.54500000000000004</v>
      </c>
      <c r="J22">
        <v>0.55500000000000005</v>
      </c>
      <c r="K22">
        <v>0.56699999999999995</v>
      </c>
      <c r="L22">
        <v>0.58099999999999996</v>
      </c>
      <c r="M22">
        <v>0.59499999999999997</v>
      </c>
    </row>
    <row r="23" spans="1:41">
      <c r="A23" s="33" t="s">
        <v>16</v>
      </c>
      <c r="B23" t="s">
        <v>1</v>
      </c>
      <c r="C23" s="33" t="s">
        <v>43</v>
      </c>
      <c r="D23" s="33" t="s">
        <v>33</v>
      </c>
      <c r="E23">
        <v>41.981810000000003</v>
      </c>
      <c r="F23">
        <v>52.565579999999997</v>
      </c>
      <c r="G23">
        <v>60.088509999999999</v>
      </c>
      <c r="H23">
        <v>65.034350000000003</v>
      </c>
      <c r="I23">
        <v>68.879540000000006</v>
      </c>
      <c r="J23">
        <v>72.470100000000002</v>
      </c>
      <c r="K23">
        <v>76.164720000000003</v>
      </c>
      <c r="L23">
        <v>80.010900000000007</v>
      </c>
      <c r="M23">
        <v>83.801289999999995</v>
      </c>
    </row>
    <row r="24" spans="1:41">
      <c r="A24" s="33" t="s">
        <v>16</v>
      </c>
      <c r="B24" t="s">
        <v>1</v>
      </c>
      <c r="C24" s="44" t="s">
        <v>74</v>
      </c>
      <c r="D24" s="45"/>
      <c r="E24" s="10"/>
      <c r="F24" s="10"/>
      <c r="G24" s="10"/>
      <c r="H24" s="10"/>
      <c r="I24" s="10"/>
      <c r="J24" s="10"/>
      <c r="K24" s="10"/>
      <c r="L24" s="10"/>
      <c r="M24" s="10"/>
      <c r="AG24" s="23"/>
      <c r="AH24" s="23"/>
      <c r="AI24" s="23"/>
      <c r="AJ24" s="23"/>
      <c r="AK24" s="23"/>
      <c r="AL24" s="23"/>
      <c r="AM24" s="23"/>
      <c r="AN24" s="23"/>
      <c r="AO24" s="23"/>
    </row>
    <row r="25" spans="1:41">
      <c r="A25" s="33" t="s">
        <v>16</v>
      </c>
      <c r="B25" t="s">
        <v>1</v>
      </c>
      <c r="C25" s="33" t="s">
        <v>44</v>
      </c>
      <c r="D25" s="33" t="s">
        <v>34</v>
      </c>
      <c r="E25">
        <v>10742.85</v>
      </c>
      <c r="F25">
        <v>11023.37</v>
      </c>
      <c r="G25">
        <v>11023.7</v>
      </c>
      <c r="H25">
        <v>10774.72</v>
      </c>
      <c r="I25">
        <v>10260.469999999999</v>
      </c>
      <c r="J25">
        <v>9712.5300000000007</v>
      </c>
      <c r="K25">
        <v>9152.25</v>
      </c>
      <c r="L25">
        <v>8583.74</v>
      </c>
      <c r="M25">
        <v>8004.16</v>
      </c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>
      <c r="A26" s="33" t="s">
        <v>16</v>
      </c>
      <c r="B26" t="s">
        <v>1</v>
      </c>
      <c r="C26" s="37" t="s">
        <v>45</v>
      </c>
      <c r="D26" s="33" t="s">
        <v>34</v>
      </c>
      <c r="E26">
        <v>9913.3799999999992</v>
      </c>
      <c r="F26">
        <v>10318.969999999999</v>
      </c>
      <c r="G26">
        <v>10493.48</v>
      </c>
      <c r="H26">
        <v>10367.950000000001</v>
      </c>
      <c r="I26">
        <v>9944.08</v>
      </c>
      <c r="J26">
        <v>9465.9699999999993</v>
      </c>
      <c r="K26">
        <v>8960.4</v>
      </c>
      <c r="L26">
        <v>8435.11</v>
      </c>
      <c r="M26">
        <v>7889.61</v>
      </c>
    </row>
    <row r="27" spans="1:41">
      <c r="A27" s="33" t="s">
        <v>16</v>
      </c>
      <c r="B27" t="s">
        <v>1</v>
      </c>
      <c r="C27" s="37" t="s">
        <v>46</v>
      </c>
      <c r="D27" s="33" t="s">
        <v>34</v>
      </c>
      <c r="E27">
        <v>829.47</v>
      </c>
      <c r="F27">
        <v>704.4</v>
      </c>
      <c r="G27">
        <v>530.22</v>
      </c>
      <c r="H27">
        <v>406.77</v>
      </c>
      <c r="I27">
        <v>316.39</v>
      </c>
      <c r="J27">
        <v>246.56</v>
      </c>
      <c r="K27">
        <v>191.85</v>
      </c>
      <c r="L27">
        <v>148.63</v>
      </c>
      <c r="M27">
        <v>114.55</v>
      </c>
    </row>
    <row r="28" spans="1:41">
      <c r="A28" s="33" t="s">
        <v>16</v>
      </c>
      <c r="B28" t="s">
        <v>1</v>
      </c>
      <c r="C28" s="44" t="s">
        <v>76</v>
      </c>
      <c r="D28" s="45"/>
      <c r="E28" s="10"/>
      <c r="F28" s="10"/>
      <c r="G28" s="10"/>
      <c r="H28" s="10"/>
      <c r="I28" s="10"/>
      <c r="J28" s="10"/>
      <c r="K28" s="10"/>
      <c r="L28" s="10"/>
      <c r="M28" s="10"/>
    </row>
    <row r="29" spans="1:41">
      <c r="A29" s="33" t="s">
        <v>16</v>
      </c>
      <c r="B29" t="s">
        <v>1</v>
      </c>
      <c r="C29" s="11" t="s">
        <v>47</v>
      </c>
      <c r="D29" s="11" t="s">
        <v>35</v>
      </c>
      <c r="E29">
        <v>4193.3905000000004</v>
      </c>
      <c r="F29">
        <v>4413.6733000000004</v>
      </c>
      <c r="G29">
        <v>4523.5679</v>
      </c>
      <c r="H29">
        <v>4485.3969999999999</v>
      </c>
      <c r="I29">
        <v>4314.4513999999999</v>
      </c>
      <c r="J29">
        <v>4116.5231000000003</v>
      </c>
      <c r="K29">
        <v>3903.1680999999999</v>
      </c>
      <c r="L29">
        <v>3683.8209000000002</v>
      </c>
      <c r="M29">
        <v>3462.9425000000001</v>
      </c>
      <c r="N29" s="19"/>
      <c r="O29" s="19"/>
      <c r="P29" s="19"/>
      <c r="Q29" s="19"/>
      <c r="R29" s="19"/>
      <c r="S29" s="19"/>
      <c r="T29" s="19"/>
      <c r="U29" s="19"/>
      <c r="V29" s="19"/>
    </row>
    <row r="30" spans="1:41">
      <c r="A30" s="33" t="s">
        <v>16</v>
      </c>
      <c r="B30" t="s">
        <v>1</v>
      </c>
      <c r="C30" s="12" t="s">
        <v>48</v>
      </c>
      <c r="D30" s="11" t="s">
        <v>35</v>
      </c>
      <c r="E30">
        <v>2811.8771999999999</v>
      </c>
      <c r="F30">
        <v>2860.5311000000002</v>
      </c>
      <c r="G30">
        <v>2870.3924999999999</v>
      </c>
      <c r="H30">
        <v>2807.1918000000001</v>
      </c>
      <c r="I30">
        <v>2658.5408000000002</v>
      </c>
      <c r="J30">
        <v>2495.3600999999999</v>
      </c>
      <c r="K30">
        <v>2323.6615999999999</v>
      </c>
      <c r="L30">
        <v>2142.5453000000002</v>
      </c>
      <c r="M30">
        <v>1949.4577999999999</v>
      </c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1">
      <c r="A31" s="33" t="s">
        <v>16</v>
      </c>
      <c r="B31" t="s">
        <v>1</v>
      </c>
      <c r="C31" s="12" t="s">
        <v>49</v>
      </c>
      <c r="D31" s="11" t="s">
        <v>35</v>
      </c>
      <c r="E31">
        <v>407.86649999999997</v>
      </c>
      <c r="F31">
        <v>490.6748</v>
      </c>
      <c r="G31">
        <v>559.81989999999996</v>
      </c>
      <c r="H31">
        <v>610.20360000000005</v>
      </c>
      <c r="I31">
        <v>644.02710000000002</v>
      </c>
      <c r="J31">
        <v>664.16819999999996</v>
      </c>
      <c r="K31">
        <v>668.55179999999996</v>
      </c>
      <c r="L31">
        <v>666.45029999999997</v>
      </c>
      <c r="M31">
        <v>664.1694</v>
      </c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41">
      <c r="A32" s="33" t="s">
        <v>16</v>
      </c>
      <c r="B32" t="s">
        <v>1</v>
      </c>
      <c r="C32" s="12" t="s">
        <v>50</v>
      </c>
      <c r="D32" s="11" t="s">
        <v>35</v>
      </c>
      <c r="E32">
        <v>973.64679999999998</v>
      </c>
      <c r="F32">
        <v>1062.4674</v>
      </c>
      <c r="G32">
        <v>1093.3554999999999</v>
      </c>
      <c r="H32">
        <v>1068.0016000000001</v>
      </c>
      <c r="I32">
        <v>1011.8835</v>
      </c>
      <c r="J32">
        <v>956.99480000000005</v>
      </c>
      <c r="K32">
        <v>910.9547</v>
      </c>
      <c r="L32">
        <v>874.82529999999997</v>
      </c>
      <c r="M32">
        <v>849.31529999999998</v>
      </c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28">
      <c r="A33" s="33" t="s">
        <v>16</v>
      </c>
      <c r="B33" t="s">
        <v>1</v>
      </c>
      <c r="C33" s="11" t="s">
        <v>51</v>
      </c>
      <c r="D33" s="11" t="s">
        <v>35</v>
      </c>
      <c r="E33">
        <v>774.02170000000001</v>
      </c>
      <c r="F33">
        <v>1095.2893999999999</v>
      </c>
      <c r="G33">
        <v>1468.5717999999999</v>
      </c>
      <c r="H33">
        <v>1765.8970999999999</v>
      </c>
      <c r="I33">
        <v>2002.0536</v>
      </c>
      <c r="J33">
        <v>2203.0967000000001</v>
      </c>
      <c r="K33">
        <v>2364.9110000000001</v>
      </c>
      <c r="L33">
        <v>2511.3139999999999</v>
      </c>
      <c r="M33">
        <v>2589.7770999999998</v>
      </c>
    </row>
    <row r="34" spans="1:28">
      <c r="A34" s="33" t="s">
        <v>16</v>
      </c>
      <c r="B34" t="s">
        <v>1</v>
      </c>
      <c r="C34" s="12" t="s">
        <v>52</v>
      </c>
      <c r="D34" s="11" t="s">
        <v>35</v>
      </c>
      <c r="E34">
        <v>111.11799999999999</v>
      </c>
      <c r="F34">
        <v>143.9221</v>
      </c>
      <c r="G34">
        <v>185.4631</v>
      </c>
      <c r="H34">
        <v>223.35390000000001</v>
      </c>
      <c r="I34">
        <v>254.74029999999999</v>
      </c>
      <c r="J34">
        <v>277.33269999999999</v>
      </c>
      <c r="K34">
        <v>290.30470000000003</v>
      </c>
      <c r="L34">
        <v>300.4427</v>
      </c>
      <c r="M34">
        <v>303.73039999999997</v>
      </c>
    </row>
    <row r="35" spans="1:28">
      <c r="A35" s="33" t="s">
        <v>16</v>
      </c>
      <c r="B35" t="s">
        <v>1</v>
      </c>
      <c r="C35" s="12" t="s">
        <v>53</v>
      </c>
      <c r="D35" s="11" t="s">
        <v>35</v>
      </c>
      <c r="E35">
        <v>662.90369999999996</v>
      </c>
      <c r="F35">
        <v>951.3673</v>
      </c>
      <c r="G35">
        <v>1283.1087</v>
      </c>
      <c r="H35">
        <v>1542.5432000000001</v>
      </c>
      <c r="I35">
        <v>1747.3133</v>
      </c>
      <c r="J35">
        <v>1925.7639999999999</v>
      </c>
      <c r="K35">
        <v>2074.6062999999999</v>
      </c>
      <c r="L35">
        <v>2210.8712999999998</v>
      </c>
      <c r="M35">
        <v>2286.0466999999999</v>
      </c>
    </row>
    <row r="36" spans="1:28">
      <c r="A36" s="33" t="s">
        <v>16</v>
      </c>
      <c r="B36" t="s">
        <v>1</v>
      </c>
      <c r="C36" s="13" t="s">
        <v>54</v>
      </c>
      <c r="D36" s="11" t="s">
        <v>35</v>
      </c>
      <c r="E36">
        <v>141.55500000000001</v>
      </c>
      <c r="F36">
        <v>269.53649999999999</v>
      </c>
      <c r="G36">
        <v>403.57010000000002</v>
      </c>
      <c r="H36">
        <v>497.47390000000001</v>
      </c>
      <c r="I36">
        <v>562.37959999999998</v>
      </c>
      <c r="J36">
        <v>620.00400000000002</v>
      </c>
      <c r="K36">
        <v>674.22479999999996</v>
      </c>
      <c r="L36">
        <v>725.33309999999994</v>
      </c>
      <c r="M36">
        <v>754.33209999999997</v>
      </c>
    </row>
    <row r="37" spans="1:28">
      <c r="A37" s="33" t="s">
        <v>16</v>
      </c>
      <c r="B37" t="s">
        <v>1</v>
      </c>
      <c r="C37" s="13" t="s">
        <v>55</v>
      </c>
      <c r="D37" s="11" t="s">
        <v>35</v>
      </c>
      <c r="E37">
        <v>79.225999999999999</v>
      </c>
      <c r="F37">
        <v>200.4786</v>
      </c>
      <c r="G37">
        <v>364.73680000000002</v>
      </c>
      <c r="H37">
        <v>506.31150000000002</v>
      </c>
      <c r="I37">
        <v>628.2405</v>
      </c>
      <c r="J37">
        <v>734.80780000000004</v>
      </c>
      <c r="K37">
        <v>819.91219999999998</v>
      </c>
      <c r="L37">
        <v>890.83330000000001</v>
      </c>
      <c r="M37">
        <v>928.77670000000001</v>
      </c>
    </row>
    <row r="38" spans="1:28">
      <c r="A38" s="33" t="s">
        <v>16</v>
      </c>
      <c r="B38" t="s">
        <v>1</v>
      </c>
      <c r="C38" s="13" t="s">
        <v>56</v>
      </c>
      <c r="D38" s="11" t="s">
        <v>35</v>
      </c>
      <c r="E38">
        <v>41.116999999999997</v>
      </c>
      <c r="F38">
        <v>72.417299999999997</v>
      </c>
      <c r="G38">
        <v>96.720799999999997</v>
      </c>
      <c r="H38">
        <v>109.33620000000001</v>
      </c>
      <c r="I38">
        <v>113.8733</v>
      </c>
      <c r="J38">
        <v>116.8031</v>
      </c>
      <c r="K38">
        <v>119.34650000000001</v>
      </c>
      <c r="L38">
        <v>121.98139999999999</v>
      </c>
      <c r="M38">
        <v>121.72110000000001</v>
      </c>
    </row>
    <row r="39" spans="1:28">
      <c r="A39" s="33" t="s">
        <v>16</v>
      </c>
      <c r="B39" t="s">
        <v>1</v>
      </c>
      <c r="C39" s="13" t="s">
        <v>57</v>
      </c>
      <c r="D39" s="11" t="s">
        <v>35</v>
      </c>
      <c r="E39">
        <v>401.00569999999999</v>
      </c>
      <c r="F39">
        <v>408.93490000000003</v>
      </c>
      <c r="G39">
        <v>418.08100000000002</v>
      </c>
      <c r="H39">
        <v>429.42160000000001</v>
      </c>
      <c r="I39">
        <v>442.81990000000002</v>
      </c>
      <c r="J39">
        <v>454.14909999999998</v>
      </c>
      <c r="K39">
        <v>461.12279999999998</v>
      </c>
      <c r="L39">
        <v>472.7235</v>
      </c>
      <c r="M39">
        <v>481.21679999999998</v>
      </c>
      <c r="O39" s="30"/>
      <c r="U39" s="30"/>
      <c r="AB39" s="30"/>
    </row>
    <row r="40" spans="1:28">
      <c r="A40" s="33" t="s">
        <v>16</v>
      </c>
      <c r="B40" t="s">
        <v>1</v>
      </c>
      <c r="C40" s="12" t="s">
        <v>58</v>
      </c>
      <c r="D40" s="11" t="s">
        <v>35</v>
      </c>
      <c r="T40" s="21"/>
    </row>
    <row r="41" spans="1:28">
      <c r="A41" s="33" t="s">
        <v>16</v>
      </c>
      <c r="B41" s="33" t="s">
        <v>27</v>
      </c>
      <c r="C41" s="46" t="s">
        <v>78</v>
      </c>
      <c r="D41" s="46"/>
      <c r="E41" s="10"/>
      <c r="F41" s="10"/>
      <c r="G41" s="10"/>
      <c r="H41" s="10"/>
      <c r="I41" s="10"/>
      <c r="J41" s="10"/>
      <c r="K41" s="10"/>
      <c r="L41" s="10"/>
      <c r="M41" s="10"/>
    </row>
    <row r="42" spans="1:28">
      <c r="A42" s="33" t="s">
        <v>16</v>
      </c>
      <c r="B42" s="33" t="s">
        <v>27</v>
      </c>
      <c r="C42" s="14" t="s">
        <v>59</v>
      </c>
      <c r="D42" s="11" t="s">
        <v>36</v>
      </c>
      <c r="E42">
        <f>SUM(E43:E48)</f>
        <v>5144.4648194000001</v>
      </c>
      <c r="F42">
        <f t="shared" ref="F42:M42" si="1">SUM(F43:F48)</f>
        <v>5275.9417235999999</v>
      </c>
      <c r="G42">
        <f t="shared" si="1"/>
        <v>5345.1343993999999</v>
      </c>
      <c r="H42">
        <f t="shared" si="1"/>
        <v>5304.8505372</v>
      </c>
      <c r="I42">
        <f t="shared" si="1"/>
        <v>5134.4446288999998</v>
      </c>
      <c r="J42">
        <f t="shared" si="1"/>
        <v>4941.4284178999997</v>
      </c>
      <c r="K42">
        <f t="shared" si="1"/>
        <v>4730.0858887000004</v>
      </c>
      <c r="L42">
        <f t="shared" si="1"/>
        <v>4485.7813477</v>
      </c>
      <c r="M42">
        <f t="shared" si="1"/>
        <v>4195.4393554999997</v>
      </c>
    </row>
    <row r="43" spans="1:28">
      <c r="A43" s="33" t="s">
        <v>16</v>
      </c>
      <c r="B43" s="33" t="s">
        <v>27</v>
      </c>
      <c r="C43" s="15" t="s">
        <v>48</v>
      </c>
      <c r="D43" s="11" t="s">
        <v>36</v>
      </c>
      <c r="E43">
        <v>4847.0414062999998</v>
      </c>
      <c r="F43">
        <v>4930.4234374999996</v>
      </c>
      <c r="G43">
        <v>4946.7871094000002</v>
      </c>
      <c r="H43">
        <v>4838.2242188</v>
      </c>
      <c r="I43">
        <v>4583.6214843999996</v>
      </c>
      <c r="J43">
        <v>4304.2863281</v>
      </c>
      <c r="K43">
        <v>4010.4652344000001</v>
      </c>
      <c r="L43">
        <v>3700.55</v>
      </c>
      <c r="M43">
        <v>3370.1496093999999</v>
      </c>
    </row>
    <row r="44" spans="1:28">
      <c r="A44" s="33" t="s">
        <v>16</v>
      </c>
      <c r="B44" s="33" t="s">
        <v>27</v>
      </c>
      <c r="C44" s="15" t="s">
        <v>60</v>
      </c>
      <c r="D44" s="11" t="s">
        <v>36</v>
      </c>
    </row>
    <row r="45" spans="1:28">
      <c r="A45" s="33" t="s">
        <v>16</v>
      </c>
      <c r="B45" s="33" t="s">
        <v>27</v>
      </c>
      <c r="C45" s="15" t="s">
        <v>49</v>
      </c>
      <c r="D45" s="11" t="s">
        <v>36</v>
      </c>
      <c r="E45">
        <v>297.4234131</v>
      </c>
      <c r="F45">
        <v>345.51828610000001</v>
      </c>
      <c r="G45">
        <v>398.34728999999999</v>
      </c>
      <c r="H45">
        <v>466.6263184</v>
      </c>
      <c r="I45">
        <v>550.82314450000001</v>
      </c>
      <c r="J45">
        <v>637.14208980000001</v>
      </c>
      <c r="K45">
        <v>719.62065429999996</v>
      </c>
      <c r="L45">
        <v>785.23134770000001</v>
      </c>
      <c r="M45">
        <v>825.2897461</v>
      </c>
    </row>
    <row r="46" spans="1:28">
      <c r="A46" s="33" t="s">
        <v>16</v>
      </c>
      <c r="B46" s="33" t="s">
        <v>27</v>
      </c>
      <c r="C46" s="15" t="s">
        <v>61</v>
      </c>
      <c r="D46" s="11" t="s">
        <v>36</v>
      </c>
    </row>
    <row r="47" spans="1:28">
      <c r="A47" s="33" t="s">
        <v>16</v>
      </c>
      <c r="B47" s="33" t="s">
        <v>27</v>
      </c>
      <c r="C47" s="15" t="s">
        <v>62</v>
      </c>
      <c r="D47" s="11" t="s">
        <v>36</v>
      </c>
    </row>
    <row r="48" spans="1:28">
      <c r="A48" s="33" t="s">
        <v>16</v>
      </c>
      <c r="B48" s="33" t="s">
        <v>27</v>
      </c>
      <c r="C48" s="15" t="s">
        <v>63</v>
      </c>
      <c r="D48" s="11" t="s">
        <v>36</v>
      </c>
    </row>
    <row r="49" spans="1:15">
      <c r="A49" s="33" t="s">
        <v>16</v>
      </c>
      <c r="B49" s="33" t="s">
        <v>27</v>
      </c>
      <c r="C49" s="16" t="s">
        <v>64</v>
      </c>
      <c r="D49" s="11" t="s">
        <v>36</v>
      </c>
      <c r="E49">
        <f>SUM(E50:E52)</f>
        <v>2527.7555587000002</v>
      </c>
      <c r="F49">
        <f t="shared" ref="F49:M49" si="2">SUM(F50:F52)</f>
        <v>3612.6961731000001</v>
      </c>
      <c r="G49">
        <f t="shared" si="2"/>
        <v>4909.7776305999996</v>
      </c>
      <c r="H49">
        <f t="shared" si="2"/>
        <v>5997.4180755999996</v>
      </c>
      <c r="I49">
        <f t="shared" si="2"/>
        <v>6914.7108795999993</v>
      </c>
      <c r="J49">
        <f t="shared" si="2"/>
        <v>7741.1950072999998</v>
      </c>
      <c r="K49">
        <f t="shared" si="2"/>
        <v>8456.6267638999998</v>
      </c>
      <c r="L49">
        <f t="shared" si="2"/>
        <v>8979.5490111000017</v>
      </c>
      <c r="M49">
        <f t="shared" si="2"/>
        <v>9260.5614747</v>
      </c>
    </row>
    <row r="50" spans="1:15">
      <c r="A50" s="33" t="s">
        <v>16</v>
      </c>
      <c r="B50" s="33" t="s">
        <v>27</v>
      </c>
      <c r="C50" s="15" t="s">
        <v>52</v>
      </c>
      <c r="D50" s="11" t="s">
        <v>36</v>
      </c>
      <c r="E50">
        <v>361.38027340000002</v>
      </c>
      <c r="F50">
        <v>475.6891602</v>
      </c>
      <c r="G50">
        <v>623.13681640000004</v>
      </c>
      <c r="H50">
        <v>763.10673829999996</v>
      </c>
      <c r="I50">
        <v>885.29736330000003</v>
      </c>
      <c r="J50">
        <v>980.68408199999999</v>
      </c>
      <c r="K50">
        <v>1044.8614258</v>
      </c>
      <c r="L50">
        <v>1081.352832</v>
      </c>
      <c r="M50">
        <v>1093.1879882999999</v>
      </c>
    </row>
    <row r="51" spans="1:15">
      <c r="A51" s="33" t="s">
        <v>16</v>
      </c>
      <c r="B51" s="33" t="s">
        <v>27</v>
      </c>
      <c r="C51" s="15" t="s">
        <v>65</v>
      </c>
      <c r="D51" s="11" t="s">
        <v>36</v>
      </c>
    </row>
    <row r="52" spans="1:15">
      <c r="A52" s="33" t="s">
        <v>16</v>
      </c>
      <c r="B52" s="33" t="s">
        <v>27</v>
      </c>
      <c r="C52" s="15" t="s">
        <v>66</v>
      </c>
      <c r="D52" s="11" t="s">
        <v>36</v>
      </c>
      <c r="E52">
        <f>SUM(E53:E58)</f>
        <v>2166.3752853000001</v>
      </c>
      <c r="F52">
        <f t="shared" ref="F52:M52" si="3">SUM(F53:F58)</f>
        <v>3137.0070129000001</v>
      </c>
      <c r="G52">
        <f t="shared" si="3"/>
        <v>4286.6408142</v>
      </c>
      <c r="H52">
        <f t="shared" si="3"/>
        <v>5234.3113372999996</v>
      </c>
      <c r="I52">
        <f t="shared" si="3"/>
        <v>6029.4135162999992</v>
      </c>
      <c r="J52">
        <f t="shared" si="3"/>
        <v>6760.5109253000001</v>
      </c>
      <c r="K52">
        <f t="shared" si="3"/>
        <v>7411.7653381</v>
      </c>
      <c r="L52">
        <f t="shared" si="3"/>
        <v>7898.1961791000012</v>
      </c>
      <c r="M52">
        <f t="shared" si="3"/>
        <v>8167.3734863999998</v>
      </c>
    </row>
    <row r="53" spans="1:15">
      <c r="A53" s="33" t="s">
        <v>16</v>
      </c>
      <c r="B53" s="33" t="s">
        <v>27</v>
      </c>
      <c r="C53" s="17" t="s">
        <v>54</v>
      </c>
      <c r="D53" s="11" t="s">
        <v>36</v>
      </c>
      <c r="E53">
        <v>458.54485319999998</v>
      </c>
      <c r="F53">
        <v>887.18447879999997</v>
      </c>
      <c r="G53">
        <v>1350.3116394000001</v>
      </c>
      <c r="H53">
        <v>1692.4955657999999</v>
      </c>
      <c r="I53">
        <v>1946.0815582</v>
      </c>
      <c r="J53">
        <v>2182.9060912999998</v>
      </c>
      <c r="K53">
        <v>2415.9715148999999</v>
      </c>
      <c r="L53">
        <v>2598.9913940000001</v>
      </c>
      <c r="M53">
        <v>2702.7906493999999</v>
      </c>
    </row>
    <row r="54" spans="1:15">
      <c r="A54" s="33" t="s">
        <v>16</v>
      </c>
      <c r="B54" s="33" t="s">
        <v>27</v>
      </c>
      <c r="C54" s="17" t="s">
        <v>55</v>
      </c>
      <c r="D54" s="11" t="s">
        <v>36</v>
      </c>
      <c r="E54">
        <v>255.04035640000001</v>
      </c>
      <c r="F54">
        <v>655.73525389999998</v>
      </c>
      <c r="G54">
        <v>1212.7346680000001</v>
      </c>
      <c r="H54">
        <v>1711.8216797</v>
      </c>
      <c r="I54">
        <v>2160.4775390999998</v>
      </c>
      <c r="J54">
        <v>2571.0779296999999</v>
      </c>
      <c r="K54">
        <v>2919.8894531000001</v>
      </c>
      <c r="L54">
        <v>3172.40625</v>
      </c>
      <c r="M54">
        <v>3307.4757813000001</v>
      </c>
    </row>
    <row r="55" spans="1:15">
      <c r="A55" s="33" t="s">
        <v>16</v>
      </c>
      <c r="B55" s="33" t="s">
        <v>27</v>
      </c>
      <c r="C55" s="17" t="s">
        <v>56</v>
      </c>
      <c r="D55" s="11" t="s">
        <v>36</v>
      </c>
      <c r="E55">
        <v>116.7706421</v>
      </c>
      <c r="F55">
        <v>209.02487790000001</v>
      </c>
      <c r="G55">
        <v>283.77663569999999</v>
      </c>
      <c r="H55">
        <v>326.24731450000002</v>
      </c>
      <c r="I55">
        <v>345.68342289999998</v>
      </c>
      <c r="J55">
        <v>360.83452149999999</v>
      </c>
      <c r="K55">
        <v>375.3119873</v>
      </c>
      <c r="L55">
        <v>383.64365229999999</v>
      </c>
      <c r="M55">
        <v>382.86936040000001</v>
      </c>
    </row>
    <row r="56" spans="1:15">
      <c r="A56" s="33" t="s">
        <v>16</v>
      </c>
      <c r="B56" s="33" t="s">
        <v>27</v>
      </c>
      <c r="C56" s="17" t="s">
        <v>67</v>
      </c>
      <c r="D56" s="11" t="s">
        <v>36</v>
      </c>
    </row>
    <row r="57" spans="1:15">
      <c r="A57" s="33" t="s">
        <v>16</v>
      </c>
      <c r="B57" s="33" t="s">
        <v>27</v>
      </c>
      <c r="C57" s="17" t="s">
        <v>57</v>
      </c>
      <c r="D57" s="11" t="s">
        <v>36</v>
      </c>
      <c r="E57">
        <v>1336.0194336</v>
      </c>
      <c r="F57">
        <v>1385.0624023</v>
      </c>
      <c r="G57">
        <v>1439.8178711</v>
      </c>
      <c r="H57">
        <v>1503.7467773000001</v>
      </c>
      <c r="I57">
        <v>1577.1709960999999</v>
      </c>
      <c r="J57">
        <v>1645.6923827999999</v>
      </c>
      <c r="K57">
        <v>1700.5923828</v>
      </c>
      <c r="L57">
        <v>1743.1548828</v>
      </c>
      <c r="M57">
        <v>1774.2376953</v>
      </c>
      <c r="O57" s="11"/>
    </row>
    <row r="58" spans="1:15">
      <c r="A58" s="33" t="s">
        <v>16</v>
      </c>
      <c r="B58" s="33" t="s">
        <v>27</v>
      </c>
      <c r="C58" s="12" t="s">
        <v>58</v>
      </c>
      <c r="D58" s="11" t="s">
        <v>36</v>
      </c>
      <c r="O58" s="11"/>
    </row>
    <row r="59" spans="1:15">
      <c r="A59" s="33" t="s">
        <v>16</v>
      </c>
      <c r="B59" s="33" t="s">
        <v>27</v>
      </c>
      <c r="C59" s="44" t="s">
        <v>74</v>
      </c>
      <c r="D59" s="45"/>
      <c r="E59" s="10"/>
      <c r="F59" s="10"/>
      <c r="G59" s="10"/>
      <c r="H59" s="10"/>
      <c r="I59" s="10"/>
      <c r="J59" s="10"/>
      <c r="K59" s="10"/>
      <c r="L59" s="10"/>
      <c r="M59" s="10"/>
      <c r="O59" s="11"/>
    </row>
    <row r="60" spans="1:15">
      <c r="A60" s="33" t="s">
        <v>16</v>
      </c>
      <c r="B60" s="33" t="s">
        <v>27</v>
      </c>
      <c r="C60" s="15" t="s">
        <v>4</v>
      </c>
      <c r="D60" s="11" t="s">
        <v>34</v>
      </c>
      <c r="E60">
        <v>3145.9388650000001</v>
      </c>
      <c r="F60">
        <v>2963.3830670000002</v>
      </c>
      <c r="G60">
        <v>2878.038716</v>
      </c>
      <c r="H60">
        <v>2746.4729609999999</v>
      </c>
      <c r="I60">
        <v>2531.4037950000002</v>
      </c>
      <c r="J60">
        <v>2308.1159980000002</v>
      </c>
      <c r="K60">
        <v>2076.51604</v>
      </c>
      <c r="L60">
        <v>1834.4333360000001</v>
      </c>
      <c r="M60">
        <v>1582.4384239999999</v>
      </c>
      <c r="O60" s="11"/>
    </row>
    <row r="61" spans="1:15">
      <c r="A61" s="33" t="s">
        <v>16</v>
      </c>
      <c r="B61" s="33" t="s">
        <v>27</v>
      </c>
      <c r="C61" s="41" t="s">
        <v>79</v>
      </c>
      <c r="D61" s="41"/>
      <c r="E61" s="10"/>
      <c r="F61" s="10"/>
      <c r="G61" s="10"/>
      <c r="H61" s="10"/>
      <c r="I61" s="10"/>
      <c r="J61" s="10"/>
      <c r="K61" s="10"/>
      <c r="L61" s="10"/>
      <c r="M61" s="10"/>
    </row>
    <row r="62" spans="1:15">
      <c r="A62" s="33" t="s">
        <v>16</v>
      </c>
      <c r="B62" s="33" t="s">
        <v>27</v>
      </c>
      <c r="C62" s="15" t="s">
        <v>68</v>
      </c>
      <c r="D62" s="11" t="s">
        <v>37</v>
      </c>
    </row>
    <row r="63" spans="1:15">
      <c r="A63" s="33" t="s">
        <v>16</v>
      </c>
      <c r="B63" s="33" t="s">
        <v>28</v>
      </c>
      <c r="C63" s="42" t="s">
        <v>77</v>
      </c>
      <c r="D63" s="42"/>
      <c r="E63" s="10"/>
      <c r="F63" s="10"/>
      <c r="G63" s="10"/>
      <c r="H63" s="10"/>
      <c r="I63" s="10"/>
      <c r="J63" s="10"/>
      <c r="K63" s="10"/>
      <c r="L63" s="10"/>
      <c r="M63" s="10"/>
    </row>
    <row r="64" spans="1:15">
      <c r="A64" s="33" t="s">
        <v>16</v>
      </c>
      <c r="B64" s="33" t="s">
        <v>28</v>
      </c>
      <c r="C64" s="15" t="s">
        <v>48</v>
      </c>
      <c r="D64" s="11" t="s">
        <v>35</v>
      </c>
      <c r="E64">
        <v>8.3810099999999998</v>
      </c>
      <c r="F64">
        <v>10.37499</v>
      </c>
      <c r="G64">
        <v>11.987780000000001</v>
      </c>
      <c r="H64">
        <v>12.528639999999999</v>
      </c>
      <c r="I64">
        <v>12.393219999999999</v>
      </c>
      <c r="J64">
        <v>11.77051</v>
      </c>
      <c r="K64">
        <v>10.810040000000001</v>
      </c>
      <c r="L64">
        <v>9.6368899999999993</v>
      </c>
      <c r="M64">
        <v>8.3400499999999997</v>
      </c>
    </row>
    <row r="65" spans="1:13">
      <c r="A65" s="33" t="s">
        <v>16</v>
      </c>
      <c r="B65" s="33" t="s">
        <v>28</v>
      </c>
      <c r="C65" s="15" t="s">
        <v>49</v>
      </c>
      <c r="D65" s="11" t="s">
        <v>35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>
      <c r="A66" s="33" t="s">
        <v>16</v>
      </c>
      <c r="B66" s="33" t="s">
        <v>28</v>
      </c>
      <c r="C66" s="15" t="s">
        <v>50</v>
      </c>
      <c r="D66" s="11" t="s">
        <v>35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>
      <c r="A67" s="33" t="s">
        <v>16</v>
      </c>
      <c r="B67" s="33" t="s">
        <v>28</v>
      </c>
      <c r="C67" s="15" t="s">
        <v>27</v>
      </c>
      <c r="D67" s="11" t="s">
        <v>35</v>
      </c>
      <c r="E67">
        <v>57.42154</v>
      </c>
      <c r="F67">
        <v>73.242720000000006</v>
      </c>
      <c r="G67">
        <v>90.39716</v>
      </c>
      <c r="H67">
        <v>95.496279999999999</v>
      </c>
      <c r="I67">
        <v>94.653059999999996</v>
      </c>
      <c r="J67">
        <v>89.982190000000003</v>
      </c>
      <c r="K67">
        <v>82.558009999999996</v>
      </c>
      <c r="L67">
        <v>74.122420000000005</v>
      </c>
      <c r="M67">
        <v>63.789769999999997</v>
      </c>
    </row>
    <row r="68" spans="1:13">
      <c r="A68" s="33" t="s">
        <v>16</v>
      </c>
      <c r="B68" s="33" t="s">
        <v>28</v>
      </c>
      <c r="C68" s="15" t="s">
        <v>70</v>
      </c>
      <c r="D68" s="11" t="s">
        <v>35</v>
      </c>
    </row>
    <row r="69" spans="1:13">
      <c r="A69" s="33" t="s">
        <v>16</v>
      </c>
      <c r="B69" s="33" t="s">
        <v>28</v>
      </c>
      <c r="C69" s="15" t="s">
        <v>65</v>
      </c>
      <c r="D69" s="11" t="s">
        <v>35</v>
      </c>
    </row>
    <row r="70" spans="1:13">
      <c r="A70" s="33" t="s">
        <v>16</v>
      </c>
      <c r="B70" s="33" t="s">
        <v>28</v>
      </c>
      <c r="C70" s="43" t="s">
        <v>75</v>
      </c>
      <c r="D70" s="43"/>
      <c r="E70" s="10"/>
      <c r="F70" s="10"/>
      <c r="G70" s="10"/>
      <c r="H70" s="10"/>
      <c r="I70" s="10"/>
      <c r="J70" s="10"/>
      <c r="K70" s="10"/>
      <c r="L70" s="10"/>
      <c r="M70" s="10"/>
    </row>
    <row r="71" spans="1:13">
      <c r="A71" s="33" t="s">
        <v>16</v>
      </c>
      <c r="B71" s="33" t="s">
        <v>28</v>
      </c>
      <c r="C71" s="15" t="s">
        <v>48</v>
      </c>
      <c r="D71" s="11" t="s">
        <v>35</v>
      </c>
      <c r="E71">
        <v>2.5651000000000002</v>
      </c>
      <c r="F71">
        <v>3.1753999999999998</v>
      </c>
      <c r="G71">
        <v>3.6690999999999998</v>
      </c>
      <c r="H71">
        <v>3.8346</v>
      </c>
      <c r="I71">
        <v>3.7930999999999999</v>
      </c>
      <c r="J71">
        <v>3.6025</v>
      </c>
      <c r="K71">
        <v>3.3086000000000002</v>
      </c>
      <c r="L71">
        <v>2.9495</v>
      </c>
      <c r="M71">
        <v>2.5527000000000002</v>
      </c>
    </row>
    <row r="72" spans="1:13">
      <c r="A72" s="33" t="s">
        <v>16</v>
      </c>
      <c r="B72" s="33" t="s">
        <v>28</v>
      </c>
      <c r="C72" s="15" t="s">
        <v>71</v>
      </c>
      <c r="D72" s="11" t="s">
        <v>35</v>
      </c>
      <c r="E72">
        <v>17.961500000000001</v>
      </c>
      <c r="F72">
        <v>20.1099</v>
      </c>
      <c r="G72">
        <v>22.091799999999999</v>
      </c>
      <c r="H72">
        <v>22.6723</v>
      </c>
      <c r="I72">
        <v>21.917899999999999</v>
      </c>
      <c r="J72">
        <v>20.2837</v>
      </c>
      <c r="K72">
        <v>18.1111</v>
      </c>
      <c r="L72">
        <v>15.7643</v>
      </c>
      <c r="M72">
        <v>13.2986</v>
      </c>
    </row>
    <row r="73" spans="1:13">
      <c r="A73" s="33" t="s">
        <v>16</v>
      </c>
      <c r="B73" s="33" t="s">
        <v>28</v>
      </c>
      <c r="C73" s="15" t="s">
        <v>49</v>
      </c>
      <c r="D73" s="11" t="s">
        <v>35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>
      <c r="A74" s="33" t="s">
        <v>16</v>
      </c>
      <c r="B74" s="33" t="s">
        <v>28</v>
      </c>
      <c r="C74" s="15" t="s">
        <v>72</v>
      </c>
      <c r="D74" s="11" t="s">
        <v>35</v>
      </c>
      <c r="E74">
        <v>9.7000000000000003E-2</v>
      </c>
      <c r="F74">
        <v>9.8100000000000007E-2</v>
      </c>
      <c r="G74">
        <v>9.2799999999999994E-2</v>
      </c>
      <c r="H74">
        <v>7.1999999999999995E-2</v>
      </c>
      <c r="I74">
        <v>5.3800000000000001E-2</v>
      </c>
      <c r="J74">
        <v>3.9699999999999999E-2</v>
      </c>
      <c r="K74">
        <v>2.9700000000000001E-2</v>
      </c>
      <c r="L74">
        <v>2.3300000000000001E-2</v>
      </c>
      <c r="M74">
        <v>1.8499999999999999E-2</v>
      </c>
    </row>
    <row r="75" spans="1:13">
      <c r="A75" s="33" t="s">
        <v>16</v>
      </c>
      <c r="B75" s="33" t="s">
        <v>28</v>
      </c>
      <c r="C75" s="15" t="s">
        <v>50</v>
      </c>
      <c r="D75" s="11" t="s">
        <v>35</v>
      </c>
      <c r="E75">
        <v>88.501499999999993</v>
      </c>
      <c r="F75">
        <v>95.983199999999997</v>
      </c>
      <c r="G75">
        <v>98.873900000000006</v>
      </c>
      <c r="H75">
        <v>94.552000000000007</v>
      </c>
      <c r="I75">
        <v>85.489500000000007</v>
      </c>
      <c r="J75">
        <v>75.252499999999998</v>
      </c>
      <c r="K75">
        <v>65.369799999999998</v>
      </c>
      <c r="L75">
        <v>56.583799999999997</v>
      </c>
      <c r="M75">
        <v>48.753700000000002</v>
      </c>
    </row>
    <row r="76" spans="1:13">
      <c r="A76" s="33" t="s">
        <v>16</v>
      </c>
      <c r="B76" s="33" t="s">
        <v>28</v>
      </c>
      <c r="C76" s="15" t="s">
        <v>27</v>
      </c>
      <c r="D76" s="11" t="s">
        <v>35</v>
      </c>
      <c r="E76">
        <v>71.856999999999999</v>
      </c>
      <c r="F76">
        <v>74.956699999999998</v>
      </c>
      <c r="G76">
        <v>79.563000000000002</v>
      </c>
      <c r="H76">
        <v>77.001099999999994</v>
      </c>
      <c r="I76">
        <v>71.754000000000005</v>
      </c>
      <c r="J76">
        <v>65.245900000000006</v>
      </c>
      <c r="K76">
        <v>57.986199999999997</v>
      </c>
      <c r="L76">
        <v>50.062899999999999</v>
      </c>
      <c r="M76">
        <v>41.752099999999999</v>
      </c>
    </row>
    <row r="77" spans="1:13">
      <c r="A77" s="33" t="s">
        <v>16</v>
      </c>
      <c r="B77" s="33" t="s">
        <v>28</v>
      </c>
      <c r="C77" s="44" t="s">
        <v>74</v>
      </c>
      <c r="D77" s="45"/>
      <c r="E77" s="10"/>
      <c r="F77" s="10"/>
      <c r="G77" s="10"/>
      <c r="H77" s="10"/>
      <c r="I77" s="10"/>
      <c r="J77" s="10"/>
      <c r="K77" s="10"/>
      <c r="L77" s="10"/>
      <c r="M77" s="10"/>
    </row>
    <row r="78" spans="1:13">
      <c r="A78" s="33" t="s">
        <v>16</v>
      </c>
      <c r="B78" s="33" t="s">
        <v>28</v>
      </c>
      <c r="C78" s="15" t="s">
        <v>4</v>
      </c>
      <c r="D78" s="11" t="s">
        <v>34</v>
      </c>
      <c r="E78">
        <v>176.18226999999999</v>
      </c>
      <c r="F78">
        <v>194.97236799999999</v>
      </c>
      <c r="G78">
        <v>204.77160699999999</v>
      </c>
      <c r="H78">
        <v>199.017695</v>
      </c>
      <c r="I78">
        <v>183.150441</v>
      </c>
      <c r="J78">
        <v>163.81484900000001</v>
      </c>
      <c r="K78">
        <v>144.06706</v>
      </c>
      <c r="L78">
        <v>125.548247</v>
      </c>
      <c r="M78">
        <v>108.28467000000001</v>
      </c>
    </row>
    <row r="79" spans="1:13">
      <c r="A79" s="33" t="s">
        <v>16</v>
      </c>
      <c r="B79" s="33" t="s">
        <v>28</v>
      </c>
      <c r="C79" s="41" t="s">
        <v>79</v>
      </c>
      <c r="D79" s="41"/>
      <c r="E79" s="10"/>
      <c r="F79" s="10"/>
      <c r="G79" s="10"/>
      <c r="H79" s="10"/>
      <c r="I79" s="10"/>
      <c r="J79" s="10"/>
      <c r="K79" s="10"/>
      <c r="L79" s="10"/>
      <c r="M79" s="10"/>
    </row>
    <row r="80" spans="1:13">
      <c r="A80" s="33" t="s">
        <v>16</v>
      </c>
      <c r="B80" s="33" t="s">
        <v>28</v>
      </c>
      <c r="C80" s="15" t="s">
        <v>69</v>
      </c>
      <c r="D80" s="11" t="s">
        <v>37</v>
      </c>
    </row>
    <row r="81" spans="1:27">
      <c r="A81" s="33" t="s">
        <v>16</v>
      </c>
      <c r="B81" s="33" t="s">
        <v>29</v>
      </c>
      <c r="C81" s="42" t="s">
        <v>77</v>
      </c>
      <c r="D81" s="42"/>
      <c r="E81" s="10"/>
      <c r="F81" s="10"/>
      <c r="G81" s="10"/>
      <c r="H81" s="10"/>
      <c r="I81" s="10"/>
      <c r="J81" s="10"/>
      <c r="K81" s="10"/>
      <c r="L81" s="10"/>
      <c r="M81" s="10"/>
    </row>
    <row r="82" spans="1:27">
      <c r="A82" s="33" t="s">
        <v>16</v>
      </c>
      <c r="B82" s="33" t="s">
        <v>29</v>
      </c>
      <c r="C82" s="15" t="s">
        <v>48</v>
      </c>
      <c r="D82" s="11" t="s">
        <v>35</v>
      </c>
      <c r="E82">
        <v>1760.68976</v>
      </c>
      <c r="F82">
        <v>1855.6447800000001</v>
      </c>
      <c r="G82">
        <v>1882.0552499999999</v>
      </c>
      <c r="H82">
        <v>1852.6817799999999</v>
      </c>
      <c r="I82">
        <v>1770.5616299999999</v>
      </c>
      <c r="J82">
        <v>1679.13923</v>
      </c>
      <c r="K82">
        <v>1583.67643</v>
      </c>
      <c r="L82">
        <v>1483.09085</v>
      </c>
      <c r="M82">
        <v>1374.36337</v>
      </c>
      <c r="Q82" s="15"/>
      <c r="R82" s="11"/>
    </row>
    <row r="83" spans="1:27">
      <c r="A83" s="33" t="s">
        <v>16</v>
      </c>
      <c r="B83" s="33" t="s">
        <v>29</v>
      </c>
      <c r="C83" s="15" t="s">
        <v>49</v>
      </c>
      <c r="D83" s="11" t="s">
        <v>35</v>
      </c>
      <c r="E83">
        <v>355.51459</v>
      </c>
      <c r="F83">
        <v>431.18813999999998</v>
      </c>
      <c r="G83">
        <v>491.67991000000001</v>
      </c>
      <c r="H83">
        <v>531.63117</v>
      </c>
      <c r="I83">
        <v>553.42516999999998</v>
      </c>
      <c r="J83">
        <v>562.67399</v>
      </c>
      <c r="K83">
        <v>558.70153000000005</v>
      </c>
      <c r="L83">
        <v>552.01472000000001</v>
      </c>
      <c r="M83">
        <v>549.12162999999998</v>
      </c>
      <c r="Q83" s="15"/>
      <c r="R83" s="11"/>
    </row>
    <row r="84" spans="1:27">
      <c r="A84" s="33" t="s">
        <v>16</v>
      </c>
      <c r="B84" s="33" t="s">
        <v>29</v>
      </c>
      <c r="C84" s="15" t="s">
        <v>50</v>
      </c>
      <c r="D84" s="11" t="s">
        <v>35</v>
      </c>
      <c r="E84">
        <v>973.64679999999998</v>
      </c>
      <c r="F84">
        <v>1062.4674199999999</v>
      </c>
      <c r="G84">
        <v>1093.35555</v>
      </c>
      <c r="H84">
        <v>1068.00164</v>
      </c>
      <c r="I84">
        <v>1011.88352</v>
      </c>
      <c r="J84">
        <v>956.99477000000002</v>
      </c>
      <c r="K84">
        <v>910.95477000000005</v>
      </c>
      <c r="L84">
        <v>874.82538999999997</v>
      </c>
      <c r="M84">
        <v>849.31538999999998</v>
      </c>
      <c r="Q84" s="15"/>
      <c r="R84" s="11"/>
    </row>
    <row r="85" spans="1:27">
      <c r="A85" s="33" t="s">
        <v>16</v>
      </c>
      <c r="B85" s="33" t="s">
        <v>29</v>
      </c>
      <c r="C85" s="15" t="s">
        <v>27</v>
      </c>
      <c r="D85" s="11" t="s">
        <v>35</v>
      </c>
      <c r="E85">
        <v>501.50497000000001</v>
      </c>
      <c r="F85">
        <v>682.06235000000004</v>
      </c>
      <c r="G85">
        <v>873.40346000000102</v>
      </c>
      <c r="H85">
        <v>1008.03163</v>
      </c>
      <c r="I85">
        <v>1096.53</v>
      </c>
      <c r="J85">
        <v>1157.9975199999999</v>
      </c>
      <c r="K85">
        <v>1193.4421400000001</v>
      </c>
      <c r="L85">
        <v>1217.20946</v>
      </c>
      <c r="M85">
        <v>1205.4522199999999</v>
      </c>
      <c r="Q85" s="17"/>
      <c r="R85" s="11"/>
    </row>
    <row r="86" spans="1:27">
      <c r="A86" s="33" t="s">
        <v>16</v>
      </c>
      <c r="B86" s="33" t="s">
        <v>29</v>
      </c>
      <c r="C86" s="15" t="s">
        <v>70</v>
      </c>
      <c r="D86" s="11" t="s">
        <v>35</v>
      </c>
      <c r="Q86" s="17"/>
      <c r="R86" s="11"/>
    </row>
    <row r="87" spans="1:27">
      <c r="A87" s="33" t="s">
        <v>16</v>
      </c>
      <c r="B87" s="33" t="s">
        <v>29</v>
      </c>
      <c r="C87" s="15" t="s">
        <v>65</v>
      </c>
      <c r="D87" s="11" t="s">
        <v>35</v>
      </c>
      <c r="Q87" s="17"/>
      <c r="R87" s="11"/>
    </row>
    <row r="88" spans="1:27">
      <c r="A88" s="33" t="s">
        <v>16</v>
      </c>
      <c r="B88" s="33" t="s">
        <v>29</v>
      </c>
      <c r="C88" s="43" t="s">
        <v>75</v>
      </c>
      <c r="D88" s="43"/>
      <c r="E88" s="10"/>
      <c r="F88" s="10"/>
      <c r="G88" s="10"/>
      <c r="H88" s="10"/>
      <c r="I88" s="10"/>
      <c r="J88" s="10"/>
      <c r="K88" s="10"/>
      <c r="L88" s="10"/>
      <c r="M88" s="10"/>
      <c r="Q88" s="17"/>
      <c r="R88" s="11"/>
    </row>
    <row r="89" spans="1:27">
      <c r="A89" s="33" t="s">
        <v>16</v>
      </c>
      <c r="B89" s="33" t="s">
        <v>29</v>
      </c>
      <c r="C89" s="15" t="s">
        <v>48</v>
      </c>
      <c r="D89" s="11" t="s">
        <v>35</v>
      </c>
      <c r="E89">
        <v>465.05579999999998</v>
      </c>
      <c r="F89">
        <v>494.8098</v>
      </c>
      <c r="G89">
        <v>503.18220000000002</v>
      </c>
      <c r="H89">
        <v>497.23309999999998</v>
      </c>
      <c r="I89">
        <v>478.04559999999998</v>
      </c>
      <c r="J89">
        <v>456.45190000000002</v>
      </c>
      <c r="K89">
        <v>433.96280000000002</v>
      </c>
      <c r="L89">
        <v>410.19420000000002</v>
      </c>
      <c r="M89">
        <v>384.10169999999999</v>
      </c>
      <c r="Q89" s="15"/>
      <c r="R89" s="11"/>
    </row>
    <row r="90" spans="1:27">
      <c r="A90" s="33" t="s">
        <v>16</v>
      </c>
      <c r="B90" s="33" t="s">
        <v>29</v>
      </c>
      <c r="C90" s="15" t="s">
        <v>71</v>
      </c>
      <c r="D90" s="11" t="s">
        <v>35</v>
      </c>
      <c r="E90">
        <v>547.91359999999997</v>
      </c>
      <c r="F90">
        <v>553.88850000000002</v>
      </c>
      <c r="G90">
        <v>552.47919999999999</v>
      </c>
      <c r="H90">
        <v>537.4049</v>
      </c>
      <c r="I90">
        <v>506.5856</v>
      </c>
      <c r="J90">
        <v>473.7706</v>
      </c>
      <c r="K90">
        <v>439.89640000000003</v>
      </c>
      <c r="L90">
        <v>404.48379999999997</v>
      </c>
      <c r="M90">
        <v>366.97449999999998</v>
      </c>
      <c r="Q90" s="15"/>
      <c r="R90" s="11"/>
    </row>
    <row r="91" spans="1:27">
      <c r="A91" s="33" t="s">
        <v>16</v>
      </c>
      <c r="B91" s="33" t="s">
        <v>29</v>
      </c>
      <c r="C91" s="15" t="s">
        <v>49</v>
      </c>
      <c r="D91" s="11" t="s">
        <v>35</v>
      </c>
      <c r="E91">
        <v>167.78210000000001</v>
      </c>
      <c r="F91">
        <v>206.274</v>
      </c>
      <c r="G91">
        <v>234.4941</v>
      </c>
      <c r="H91">
        <v>256.20010000000002</v>
      </c>
      <c r="I91">
        <v>269.85480000000001</v>
      </c>
      <c r="J91">
        <v>278.96129999999999</v>
      </c>
      <c r="K91">
        <v>284.05549999999999</v>
      </c>
      <c r="L91">
        <v>288.58190000000002</v>
      </c>
      <c r="M91">
        <v>295.09379999999999</v>
      </c>
      <c r="Q91" s="15"/>
      <c r="R91" s="11"/>
    </row>
    <row r="92" spans="1:27">
      <c r="A92" s="33" t="s">
        <v>16</v>
      </c>
      <c r="B92" s="33" t="s">
        <v>29</v>
      </c>
      <c r="C92" s="15" t="s">
        <v>72</v>
      </c>
      <c r="D92" s="11" t="s">
        <v>35</v>
      </c>
      <c r="E92">
        <v>38.577800000000003</v>
      </c>
      <c r="F92">
        <v>40.487699999999997</v>
      </c>
      <c r="G92">
        <v>40.654299999999999</v>
      </c>
      <c r="H92">
        <v>40.724499999999999</v>
      </c>
      <c r="I92">
        <v>40.0229</v>
      </c>
      <c r="J92">
        <v>38.942599999999999</v>
      </c>
      <c r="K92">
        <v>37.458199999999998</v>
      </c>
      <c r="L92">
        <v>35.885800000000003</v>
      </c>
      <c r="M92">
        <v>34.592399999999998</v>
      </c>
      <c r="Q92" s="17"/>
      <c r="R92" s="11"/>
    </row>
    <row r="93" spans="1:27">
      <c r="A93" s="33" t="s">
        <v>16</v>
      </c>
      <c r="B93" s="33" t="s">
        <v>29</v>
      </c>
      <c r="C93" s="15" t="s">
        <v>50</v>
      </c>
      <c r="D93" s="11" t="s">
        <v>35</v>
      </c>
      <c r="E93">
        <v>390.79379999999998</v>
      </c>
      <c r="F93">
        <v>425.86759999999998</v>
      </c>
      <c r="G93">
        <v>425.72989999999999</v>
      </c>
      <c r="H93">
        <v>416.1728</v>
      </c>
      <c r="I93">
        <v>390.64240000000001</v>
      </c>
      <c r="J93">
        <v>366.98079999999999</v>
      </c>
      <c r="K93">
        <v>347.77210000000002</v>
      </c>
      <c r="L93">
        <v>331.58269999999999</v>
      </c>
      <c r="M93">
        <v>320.0462</v>
      </c>
      <c r="Q93" s="17"/>
      <c r="R93" s="11"/>
    </row>
    <row r="94" spans="1:27">
      <c r="A94" s="33" t="s">
        <v>16</v>
      </c>
      <c r="B94" s="33" t="s">
        <v>29</v>
      </c>
      <c r="C94" s="15" t="s">
        <v>27</v>
      </c>
      <c r="D94" s="11" t="s">
        <v>35</v>
      </c>
      <c r="E94">
        <v>627.57979999999998</v>
      </c>
      <c r="F94">
        <v>698.29280000000006</v>
      </c>
      <c r="G94">
        <v>769.21529999999996</v>
      </c>
      <c r="H94">
        <v>813.50879999999995</v>
      </c>
      <c r="I94">
        <v>832.08389999999997</v>
      </c>
      <c r="J94">
        <v>840.57830000000001</v>
      </c>
      <c r="K94">
        <v>839.21180000000004</v>
      </c>
      <c r="L94">
        <v>823.17589999999996</v>
      </c>
      <c r="M94">
        <v>790.11469999999997</v>
      </c>
      <c r="Q94" s="17"/>
      <c r="R94" s="11"/>
    </row>
    <row r="95" spans="1:27">
      <c r="A95" s="33" t="s">
        <v>16</v>
      </c>
      <c r="B95" s="33" t="s">
        <v>29</v>
      </c>
      <c r="C95" s="44" t="s">
        <v>74</v>
      </c>
      <c r="D95" s="45"/>
      <c r="E95" s="10"/>
      <c r="F95" s="10"/>
      <c r="G95" s="10"/>
      <c r="H95" s="10"/>
      <c r="I95" s="10"/>
      <c r="J95" s="10"/>
      <c r="K95" s="10"/>
      <c r="L95" s="10"/>
      <c r="M95" s="10"/>
      <c r="Q95" s="17"/>
      <c r="R95" s="11"/>
    </row>
    <row r="96" spans="1:27">
      <c r="A96" s="33" t="s">
        <v>16</v>
      </c>
      <c r="B96" s="33" t="s">
        <v>29</v>
      </c>
      <c r="C96" s="36" t="s">
        <v>44</v>
      </c>
      <c r="D96" s="11" t="s">
        <v>34</v>
      </c>
      <c r="E96">
        <f>E97+E98</f>
        <v>6404.9763210000001</v>
      </c>
      <c r="F96">
        <f t="shared" ref="F96:M96" si="4">F97+F98</f>
        <v>6693.4615039999999</v>
      </c>
      <c r="G96">
        <f t="shared" si="4"/>
        <v>6643.0182020000002</v>
      </c>
      <c r="H96">
        <f t="shared" si="4"/>
        <v>6475.9127530000005</v>
      </c>
      <c r="I96">
        <f t="shared" si="4"/>
        <v>6170.6952040000006</v>
      </c>
      <c r="J96">
        <f t="shared" si="4"/>
        <v>5858.1750230000007</v>
      </c>
      <c r="K96">
        <f t="shared" si="4"/>
        <v>5553.0020240000003</v>
      </c>
      <c r="L96">
        <f t="shared" si="4"/>
        <v>5250.8166410000003</v>
      </c>
      <c r="M96">
        <f t="shared" si="4"/>
        <v>4946.0352430000003</v>
      </c>
      <c r="Q96" s="15"/>
      <c r="S96" s="23"/>
      <c r="T96" s="23"/>
      <c r="U96" s="23"/>
      <c r="V96" s="23"/>
      <c r="W96" s="23"/>
      <c r="X96" s="23"/>
      <c r="Y96" s="23"/>
      <c r="Z96" s="23"/>
      <c r="AA96" s="23"/>
    </row>
    <row r="97" spans="1:27">
      <c r="A97" s="33" t="s">
        <v>16</v>
      </c>
      <c r="B97" s="33" t="s">
        <v>29</v>
      </c>
      <c r="C97" s="38" t="s">
        <v>45</v>
      </c>
      <c r="D97" s="11" t="s">
        <v>34</v>
      </c>
      <c r="E97">
        <v>5575.5063209999998</v>
      </c>
      <c r="F97">
        <v>5989.0615040000002</v>
      </c>
      <c r="G97">
        <v>6112.7982019999999</v>
      </c>
      <c r="H97">
        <v>6069.1427530000001</v>
      </c>
      <c r="I97">
        <v>5854.3052040000002</v>
      </c>
      <c r="J97">
        <v>5611.6150230000003</v>
      </c>
      <c r="K97">
        <v>5361.152024</v>
      </c>
      <c r="L97">
        <v>5102.1866410000002</v>
      </c>
      <c r="M97">
        <v>4831.4852430000001</v>
      </c>
      <c r="Q97" s="25"/>
      <c r="S97" s="23"/>
      <c r="T97" s="23"/>
      <c r="U97" s="23"/>
      <c r="V97" s="23"/>
      <c r="W97" s="23"/>
      <c r="X97" s="23"/>
      <c r="Y97" s="23"/>
      <c r="Z97" s="23"/>
      <c r="AA97" s="23"/>
    </row>
    <row r="98" spans="1:27">
      <c r="A98" s="33" t="s">
        <v>16</v>
      </c>
      <c r="B98" s="33" t="s">
        <v>29</v>
      </c>
      <c r="C98" s="38" t="s">
        <v>46</v>
      </c>
      <c r="D98" s="11" t="s">
        <v>34</v>
      </c>
      <c r="E98">
        <v>829.47</v>
      </c>
      <c r="F98">
        <v>704.4</v>
      </c>
      <c r="G98">
        <v>530.22</v>
      </c>
      <c r="H98">
        <v>406.77</v>
      </c>
      <c r="I98">
        <v>316.39</v>
      </c>
      <c r="J98">
        <v>246.56</v>
      </c>
      <c r="K98">
        <v>191.85</v>
      </c>
      <c r="L98">
        <v>148.63</v>
      </c>
      <c r="M98">
        <v>114.55</v>
      </c>
      <c r="Q98" s="25"/>
      <c r="S98" s="23"/>
      <c r="T98" s="23"/>
      <c r="U98" s="23"/>
      <c r="V98" s="23"/>
      <c r="W98" s="23"/>
      <c r="X98" s="23"/>
      <c r="Y98" s="23"/>
      <c r="Z98" s="23"/>
      <c r="AA98" s="23"/>
    </row>
    <row r="99" spans="1:27">
      <c r="A99" s="33" t="s">
        <v>16</v>
      </c>
      <c r="B99" s="33" t="s">
        <v>29</v>
      </c>
      <c r="C99" s="41" t="s">
        <v>79</v>
      </c>
      <c r="D99" s="41"/>
      <c r="E99" s="10"/>
      <c r="F99" s="10"/>
      <c r="G99" s="10"/>
      <c r="H99" s="10"/>
      <c r="I99" s="10"/>
      <c r="J99" s="10"/>
      <c r="K99" s="10"/>
      <c r="L99" s="10"/>
      <c r="M99" s="10"/>
      <c r="Q99" s="26"/>
      <c r="S99" s="23"/>
      <c r="T99" s="23"/>
      <c r="U99" s="23"/>
      <c r="V99" s="23"/>
      <c r="W99" s="23"/>
      <c r="X99" s="23"/>
      <c r="Y99" s="23"/>
      <c r="Z99" s="23"/>
      <c r="AA99" s="23"/>
    </row>
    <row r="100" spans="1:27">
      <c r="A100" s="33" t="s">
        <v>16</v>
      </c>
      <c r="B100" s="33" t="s">
        <v>29</v>
      </c>
      <c r="C100" s="15" t="s">
        <v>69</v>
      </c>
      <c r="D100" s="11" t="s">
        <v>37</v>
      </c>
      <c r="Q100" s="26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>
      <c r="A101" s="33" t="s">
        <v>16</v>
      </c>
      <c r="B101" s="33" t="s">
        <v>30</v>
      </c>
      <c r="C101" s="42" t="s">
        <v>77</v>
      </c>
      <c r="D101" s="42"/>
      <c r="E101" s="10"/>
      <c r="F101" s="10"/>
      <c r="G101" s="10"/>
      <c r="H101" s="10"/>
      <c r="I101" s="10"/>
      <c r="J101" s="10"/>
      <c r="K101" s="10"/>
      <c r="L101" s="10"/>
      <c r="M101" s="10"/>
      <c r="Q101" s="26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>
      <c r="A102" s="33" t="s">
        <v>16</v>
      </c>
      <c r="B102" s="33" t="s">
        <v>30</v>
      </c>
      <c r="C102" s="15" t="s">
        <v>48</v>
      </c>
      <c r="D102" s="11" t="s">
        <v>35</v>
      </c>
      <c r="E102">
        <v>0.79542999999999997</v>
      </c>
      <c r="F102">
        <v>0.95067000000000002</v>
      </c>
      <c r="G102">
        <v>1.13042</v>
      </c>
      <c r="H102">
        <v>1.17448</v>
      </c>
      <c r="I102">
        <v>1.1924999999999999</v>
      </c>
      <c r="J102">
        <v>1.17937</v>
      </c>
      <c r="K102">
        <v>1.1390800000000001</v>
      </c>
      <c r="L102">
        <v>1.0768200000000001</v>
      </c>
      <c r="M102">
        <v>0.99780999999999997</v>
      </c>
      <c r="Q102" s="26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>
      <c r="A103" s="33" t="s">
        <v>16</v>
      </c>
      <c r="B103" s="33" t="s">
        <v>30</v>
      </c>
      <c r="C103" s="15" t="s">
        <v>49</v>
      </c>
      <c r="D103" s="11" t="s">
        <v>35</v>
      </c>
      <c r="E103">
        <v>3.2699999999999999E-3</v>
      </c>
      <c r="F103">
        <v>3.7699999999999999E-3</v>
      </c>
      <c r="G103">
        <v>4.4200000000000003E-3</v>
      </c>
      <c r="H103">
        <v>4.3200000000000001E-3</v>
      </c>
      <c r="I103">
        <v>4.2199999999999998E-3</v>
      </c>
      <c r="J103">
        <v>4.0600000000000002E-3</v>
      </c>
      <c r="K103">
        <v>3.8600000000000001E-3</v>
      </c>
      <c r="L103">
        <v>3.6900000000000001E-3</v>
      </c>
      <c r="M103">
        <v>3.5799999999999998E-3</v>
      </c>
    </row>
    <row r="104" spans="1:27">
      <c r="A104" s="33" t="s">
        <v>16</v>
      </c>
      <c r="B104" s="33" t="s">
        <v>30</v>
      </c>
      <c r="C104" s="15" t="s">
        <v>50</v>
      </c>
      <c r="D104" s="11" t="s">
        <v>35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1:27">
      <c r="A105" s="33" t="s">
        <v>16</v>
      </c>
      <c r="B105" s="33" t="s">
        <v>30</v>
      </c>
      <c r="C105" s="15" t="s">
        <v>27</v>
      </c>
      <c r="D105" s="11" t="s">
        <v>35</v>
      </c>
      <c r="E105">
        <v>21.421769999999999</v>
      </c>
      <c r="F105">
        <v>25.631589999999999</v>
      </c>
      <c r="G105">
        <v>31.9908</v>
      </c>
      <c r="H105">
        <v>32.5717</v>
      </c>
      <c r="I105">
        <v>32.818539999999999</v>
      </c>
      <c r="J105">
        <v>32.383459999999999</v>
      </c>
      <c r="K105">
        <v>31.357500000000002</v>
      </c>
      <c r="L105">
        <v>30.15626</v>
      </c>
      <c r="M105">
        <v>28.28783</v>
      </c>
    </row>
    <row r="106" spans="1:27">
      <c r="A106" s="33" t="s">
        <v>16</v>
      </c>
      <c r="B106" s="33" t="s">
        <v>30</v>
      </c>
      <c r="C106" s="15" t="s">
        <v>70</v>
      </c>
      <c r="D106" s="11" t="s">
        <v>35</v>
      </c>
    </row>
    <row r="107" spans="1:27">
      <c r="A107" s="33" t="s">
        <v>16</v>
      </c>
      <c r="B107" s="33" t="s">
        <v>30</v>
      </c>
      <c r="C107" s="15" t="s">
        <v>65</v>
      </c>
      <c r="D107" s="11" t="s">
        <v>35</v>
      </c>
    </row>
    <row r="108" spans="1:27">
      <c r="A108" s="33" t="s">
        <v>16</v>
      </c>
      <c r="B108" s="33" t="s">
        <v>30</v>
      </c>
      <c r="C108" s="43" t="s">
        <v>75</v>
      </c>
      <c r="D108" s="43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27">
      <c r="A109" s="33" t="s">
        <v>16</v>
      </c>
      <c r="B109" s="33" t="s">
        <v>30</v>
      </c>
      <c r="C109" s="15" t="s">
        <v>48</v>
      </c>
      <c r="D109" s="11" t="s">
        <v>35</v>
      </c>
      <c r="E109">
        <v>0.24340000000000001</v>
      </c>
      <c r="F109">
        <v>0.29099999999999998</v>
      </c>
      <c r="G109">
        <v>0.34589999999999999</v>
      </c>
      <c r="H109">
        <v>0.3594</v>
      </c>
      <c r="I109">
        <v>0.36499999999999999</v>
      </c>
      <c r="J109">
        <v>0.36099999999999999</v>
      </c>
      <c r="K109">
        <v>0.34870000000000001</v>
      </c>
      <c r="L109">
        <v>0.3296</v>
      </c>
      <c r="M109">
        <v>0.30530000000000002</v>
      </c>
    </row>
    <row r="110" spans="1:27">
      <c r="A110" s="33" t="s">
        <v>16</v>
      </c>
      <c r="B110" s="33" t="s">
        <v>30</v>
      </c>
      <c r="C110" s="15" t="s">
        <v>71</v>
      </c>
      <c r="D110" s="11" t="s">
        <v>35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</row>
    <row r="111" spans="1:27">
      <c r="A111" s="33" t="s">
        <v>16</v>
      </c>
      <c r="B111" s="33" t="s">
        <v>30</v>
      </c>
      <c r="C111" s="15" t="s">
        <v>49</v>
      </c>
      <c r="D111" s="11" t="s">
        <v>35</v>
      </c>
      <c r="E111">
        <v>3.3E-3</v>
      </c>
      <c r="F111">
        <v>3.8999999999999998E-3</v>
      </c>
      <c r="G111">
        <v>4.4999999999999997E-3</v>
      </c>
      <c r="H111">
        <v>4.4000000000000003E-3</v>
      </c>
      <c r="I111">
        <v>4.3E-3</v>
      </c>
      <c r="J111">
        <v>4.1999999999999997E-3</v>
      </c>
      <c r="K111">
        <v>4.0000000000000001E-3</v>
      </c>
      <c r="L111">
        <v>3.7000000000000002E-3</v>
      </c>
      <c r="M111">
        <v>3.5999999999999999E-3</v>
      </c>
    </row>
    <row r="112" spans="1:27">
      <c r="A112" s="33" t="s">
        <v>16</v>
      </c>
      <c r="B112" s="33" t="s">
        <v>30</v>
      </c>
      <c r="C112" s="15" t="s">
        <v>72</v>
      </c>
      <c r="D112" s="11" t="s">
        <v>35</v>
      </c>
      <c r="E112">
        <v>34.294499999999999</v>
      </c>
      <c r="F112">
        <v>36.736600000000003</v>
      </c>
      <c r="G112">
        <v>39.789400000000001</v>
      </c>
      <c r="H112">
        <v>37.4617</v>
      </c>
      <c r="I112">
        <v>35.875399999999999</v>
      </c>
      <c r="J112">
        <v>33.991</v>
      </c>
      <c r="K112">
        <v>31.834</v>
      </c>
      <c r="L112">
        <v>29.737400000000001</v>
      </c>
      <c r="M112">
        <v>27.858799999999999</v>
      </c>
    </row>
    <row r="113" spans="1:13">
      <c r="A113" s="33" t="s">
        <v>16</v>
      </c>
      <c r="B113" s="33" t="s">
        <v>30</v>
      </c>
      <c r="C113" s="15" t="s">
        <v>50</v>
      </c>
      <c r="D113" s="11" t="s">
        <v>35</v>
      </c>
      <c r="E113">
        <v>220.1986</v>
      </c>
      <c r="F113">
        <v>225.10419999999999</v>
      </c>
      <c r="G113">
        <v>233.93629999999999</v>
      </c>
      <c r="H113">
        <v>212.24979999999999</v>
      </c>
      <c r="I113">
        <v>194.083</v>
      </c>
      <c r="J113">
        <v>178.0411</v>
      </c>
      <c r="K113">
        <v>165.0137</v>
      </c>
      <c r="L113">
        <v>155.3305</v>
      </c>
      <c r="M113">
        <v>148.44370000000001</v>
      </c>
    </row>
    <row r="114" spans="1:13">
      <c r="A114" s="33" t="s">
        <v>16</v>
      </c>
      <c r="B114" s="33" t="s">
        <v>30</v>
      </c>
      <c r="C114" s="15" t="s">
        <v>27</v>
      </c>
      <c r="D114" s="11" t="s">
        <v>35</v>
      </c>
      <c r="E114">
        <v>26.806899999999999</v>
      </c>
      <c r="F114">
        <v>26.2239</v>
      </c>
      <c r="G114">
        <v>28.150300000000001</v>
      </c>
      <c r="H114">
        <v>26.253499999999999</v>
      </c>
      <c r="I114">
        <v>24.867599999999999</v>
      </c>
      <c r="J114">
        <v>23.469799999999999</v>
      </c>
      <c r="K114">
        <v>22.013500000000001</v>
      </c>
      <c r="L114">
        <v>20.358699999999999</v>
      </c>
      <c r="M114">
        <v>18.508600000000001</v>
      </c>
    </row>
    <row r="115" spans="1:13">
      <c r="A115" s="33" t="s">
        <v>16</v>
      </c>
      <c r="B115" s="33" t="s">
        <v>30</v>
      </c>
      <c r="C115" s="44" t="s">
        <v>74</v>
      </c>
      <c r="D115" s="45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>
      <c r="A116" s="33" t="s">
        <v>16</v>
      </c>
      <c r="B116" s="33" t="s">
        <v>30</v>
      </c>
      <c r="C116" s="15" t="s">
        <v>4</v>
      </c>
      <c r="D116" s="11" t="s">
        <v>34</v>
      </c>
      <c r="E116">
        <v>437.104016</v>
      </c>
      <c r="F116">
        <v>450.24075299999998</v>
      </c>
      <c r="G116">
        <v>471.16925700000002</v>
      </c>
      <c r="H116">
        <v>430.32570800000002</v>
      </c>
      <c r="I116">
        <v>396.68769200000003</v>
      </c>
      <c r="J116">
        <v>366.04927700000002</v>
      </c>
      <c r="K116">
        <v>339.98367400000001</v>
      </c>
      <c r="L116">
        <v>319.65019999999998</v>
      </c>
      <c r="M116">
        <v>304.40714200000002</v>
      </c>
    </row>
    <row r="117" spans="1:13">
      <c r="A117" s="33" t="s">
        <v>15</v>
      </c>
      <c r="B117" t="s">
        <v>1</v>
      </c>
      <c r="C117" s="44" t="s">
        <v>73</v>
      </c>
      <c r="D117" s="45"/>
      <c r="E117" s="10"/>
      <c r="F117" s="10"/>
      <c r="G117" s="10"/>
      <c r="H117" s="10"/>
      <c r="I117" s="10"/>
      <c r="J117" s="10"/>
      <c r="K117" s="18"/>
      <c r="L117" s="10"/>
      <c r="M117" s="10"/>
    </row>
    <row r="118" spans="1:13">
      <c r="A118" s="33" t="s">
        <v>15</v>
      </c>
      <c r="B118" t="s">
        <v>1</v>
      </c>
      <c r="C118" s="36" t="s">
        <v>2</v>
      </c>
      <c r="D118" s="11" t="s">
        <v>31</v>
      </c>
      <c r="E118">
        <v>101.647232</v>
      </c>
      <c r="F118">
        <v>137.02345600000001</v>
      </c>
      <c r="G118">
        <v>172.56086400000001</v>
      </c>
      <c r="H118">
        <v>206.122176</v>
      </c>
      <c r="I118">
        <v>239.359072</v>
      </c>
      <c r="J118">
        <v>273.82828799999999</v>
      </c>
      <c r="K118">
        <v>310.88665600000002</v>
      </c>
      <c r="L118">
        <v>352.29212799999999</v>
      </c>
      <c r="M118">
        <v>398.48880000000003</v>
      </c>
    </row>
    <row r="119" spans="1:13">
      <c r="A119" s="33" t="s">
        <v>15</v>
      </c>
      <c r="B119" t="s">
        <v>1</v>
      </c>
      <c r="C119" s="36" t="s">
        <v>38</v>
      </c>
      <c r="D119" s="11" t="s">
        <v>3</v>
      </c>
      <c r="E119">
        <v>2.2999877619112099</v>
      </c>
      <c r="F119">
        <v>5.49403902112378</v>
      </c>
      <c r="G119">
        <v>4.1510529391791797</v>
      </c>
      <c r="H119">
        <v>3.31375211216552</v>
      </c>
      <c r="I119">
        <v>2.8520799851276402</v>
      </c>
      <c r="J119">
        <v>2.6424468510991099</v>
      </c>
      <c r="K119">
        <v>2.5314975504836901</v>
      </c>
      <c r="L119">
        <v>2.5148385906064998</v>
      </c>
      <c r="M119">
        <v>2.4868298793229302</v>
      </c>
    </row>
    <row r="120" spans="1:13">
      <c r="A120" s="33" t="s">
        <v>15</v>
      </c>
      <c r="B120" t="s">
        <v>1</v>
      </c>
      <c r="C120" s="36" t="s">
        <v>39</v>
      </c>
      <c r="D120" s="11" t="s">
        <v>32</v>
      </c>
      <c r="E120">
        <v>1412</v>
      </c>
      <c r="F120">
        <v>1430</v>
      </c>
      <c r="G120">
        <v>1435</v>
      </c>
      <c r="H120">
        <v>1430</v>
      </c>
      <c r="I120">
        <v>1417</v>
      </c>
      <c r="J120">
        <v>1395</v>
      </c>
      <c r="K120">
        <v>1366</v>
      </c>
      <c r="L120">
        <v>1331</v>
      </c>
      <c r="M120">
        <v>1291</v>
      </c>
    </row>
    <row r="121" spans="1:13">
      <c r="A121" s="33" t="s">
        <v>15</v>
      </c>
      <c r="B121" t="s">
        <v>1</v>
      </c>
      <c r="C121" s="36" t="s">
        <v>40</v>
      </c>
      <c r="D121" s="11" t="s">
        <v>3</v>
      </c>
      <c r="E121">
        <v>0.08</v>
      </c>
      <c r="F121">
        <v>0.10299999999999999</v>
      </c>
      <c r="G121">
        <v>0.125</v>
      </c>
      <c r="H121">
        <v>0.13900000000000001</v>
      </c>
      <c r="I121">
        <v>0.14699999999999999</v>
      </c>
      <c r="J121">
        <v>0.14799999999999999</v>
      </c>
      <c r="K121">
        <v>0.14499999999999999</v>
      </c>
      <c r="L121">
        <v>0.13700000000000001</v>
      </c>
      <c r="M121">
        <v>0.127</v>
      </c>
    </row>
    <row r="122" spans="1:13">
      <c r="A122" s="33" t="s">
        <v>15</v>
      </c>
      <c r="B122" t="s">
        <v>1</v>
      </c>
      <c r="C122" s="36" t="s">
        <v>41</v>
      </c>
      <c r="D122" s="11" t="s">
        <v>3</v>
      </c>
      <c r="E122">
        <v>0.379</v>
      </c>
      <c r="F122">
        <v>0.36399999999999999</v>
      </c>
      <c r="G122">
        <v>0.34100000000000003</v>
      </c>
      <c r="H122">
        <v>0.32600000000000001</v>
      </c>
      <c r="I122">
        <v>0.313</v>
      </c>
      <c r="J122">
        <v>0.30199999999999999</v>
      </c>
      <c r="K122">
        <v>0.29499999999999998</v>
      </c>
      <c r="L122">
        <v>0.28899999999999998</v>
      </c>
      <c r="M122">
        <v>0.28499999999999998</v>
      </c>
    </row>
    <row r="123" spans="1:13">
      <c r="A123" s="33" t="s">
        <v>15</v>
      </c>
      <c r="B123" t="s">
        <v>1</v>
      </c>
      <c r="C123" s="36" t="s">
        <v>42</v>
      </c>
      <c r="D123" s="11" t="s">
        <v>3</v>
      </c>
      <c r="E123">
        <v>0.54100000000000004</v>
      </c>
      <c r="F123">
        <v>0.53300000000000003</v>
      </c>
      <c r="G123">
        <v>0.53400000000000003</v>
      </c>
      <c r="H123">
        <v>0.53500000000000003</v>
      </c>
      <c r="I123">
        <v>0.54</v>
      </c>
      <c r="J123">
        <v>0.54900000000000004</v>
      </c>
      <c r="K123">
        <v>0.56100000000000005</v>
      </c>
      <c r="L123">
        <v>0.57399999999999995</v>
      </c>
      <c r="M123">
        <v>0.58899999999999997</v>
      </c>
    </row>
    <row r="124" spans="1:13">
      <c r="A124" s="33" t="s">
        <v>15</v>
      </c>
      <c r="B124" t="s">
        <v>1</v>
      </c>
      <c r="C124" s="36" t="s">
        <v>43</v>
      </c>
      <c r="D124" s="11" t="s">
        <v>33</v>
      </c>
      <c r="E124">
        <v>41.981810000000003</v>
      </c>
      <c r="F124">
        <v>52.56223</v>
      </c>
      <c r="G124">
        <v>60.054450000000003</v>
      </c>
      <c r="H124">
        <v>64.911609999999996</v>
      </c>
      <c r="I124">
        <v>68.741129999999998</v>
      </c>
      <c r="J124">
        <v>72.332769999999996</v>
      </c>
      <c r="K124">
        <v>76.014179999999996</v>
      </c>
      <c r="L124">
        <v>79.875020000000006</v>
      </c>
      <c r="M124">
        <v>83.711349999999996</v>
      </c>
    </row>
    <row r="125" spans="1:13">
      <c r="A125" s="33" t="s">
        <v>15</v>
      </c>
      <c r="B125" t="s">
        <v>1</v>
      </c>
      <c r="C125" s="44" t="s">
        <v>74</v>
      </c>
      <c r="D125" s="45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>
      <c r="A126" s="33" t="s">
        <v>15</v>
      </c>
      <c r="B126" t="s">
        <v>1</v>
      </c>
      <c r="C126" s="36" t="s">
        <v>44</v>
      </c>
      <c r="D126" s="11" t="s">
        <v>34</v>
      </c>
      <c r="E126">
        <v>10742</v>
      </c>
      <c r="F126">
        <v>10947</v>
      </c>
      <c r="G126">
        <v>10689</v>
      </c>
      <c r="H126">
        <v>8849</v>
      </c>
      <c r="I126">
        <v>6776</v>
      </c>
      <c r="J126">
        <v>4969</v>
      </c>
      <c r="K126">
        <v>3471</v>
      </c>
      <c r="L126">
        <v>2357</v>
      </c>
      <c r="M126">
        <v>1473</v>
      </c>
    </row>
    <row r="127" spans="1:13">
      <c r="A127" s="33" t="s">
        <v>15</v>
      </c>
      <c r="B127" t="s">
        <v>1</v>
      </c>
      <c r="C127" s="38" t="s">
        <v>45</v>
      </c>
      <c r="D127" s="11" t="s">
        <v>34</v>
      </c>
      <c r="E127">
        <v>9913</v>
      </c>
      <c r="F127">
        <v>10242</v>
      </c>
      <c r="G127">
        <v>10159</v>
      </c>
      <c r="H127">
        <v>8445</v>
      </c>
      <c r="I127">
        <v>6463</v>
      </c>
      <c r="J127">
        <v>4726</v>
      </c>
      <c r="K127">
        <v>3282</v>
      </c>
      <c r="L127">
        <v>2211</v>
      </c>
      <c r="M127">
        <v>1361</v>
      </c>
    </row>
    <row r="128" spans="1:13">
      <c r="A128" s="33" t="s">
        <v>15</v>
      </c>
      <c r="B128" t="s">
        <v>1</v>
      </c>
      <c r="C128" s="38" t="s">
        <v>46</v>
      </c>
      <c r="D128" s="11" t="s">
        <v>34</v>
      </c>
      <c r="E128">
        <v>829</v>
      </c>
      <c r="F128">
        <v>705</v>
      </c>
      <c r="G128">
        <v>530</v>
      </c>
      <c r="H128">
        <v>404</v>
      </c>
      <c r="I128">
        <v>313</v>
      </c>
      <c r="J128">
        <v>243</v>
      </c>
      <c r="K128">
        <v>189</v>
      </c>
      <c r="L128">
        <v>146</v>
      </c>
      <c r="M128">
        <v>112</v>
      </c>
    </row>
    <row r="129" spans="1:13">
      <c r="A129" s="33" t="s">
        <v>15</v>
      </c>
      <c r="B129" t="s">
        <v>1</v>
      </c>
      <c r="C129" s="44" t="s">
        <v>76</v>
      </c>
      <c r="D129" s="45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>
      <c r="A130" s="33" t="s">
        <v>15</v>
      </c>
      <c r="B130" t="s">
        <v>1</v>
      </c>
      <c r="C130" s="11" t="s">
        <v>47</v>
      </c>
      <c r="D130" s="11" t="s">
        <v>35</v>
      </c>
      <c r="E130">
        <v>4193.3999999999996</v>
      </c>
      <c r="F130">
        <v>4386.45</v>
      </c>
      <c r="G130">
        <v>4397.3900000000003</v>
      </c>
      <c r="H130">
        <v>3686.54</v>
      </c>
      <c r="I130">
        <v>2868.65</v>
      </c>
      <c r="J130">
        <v>2133.66</v>
      </c>
      <c r="K130">
        <v>1509.71</v>
      </c>
      <c r="L130">
        <v>1064</v>
      </c>
      <c r="M130">
        <v>693.99</v>
      </c>
    </row>
    <row r="131" spans="1:13">
      <c r="A131" s="33" t="s">
        <v>15</v>
      </c>
      <c r="B131" t="s">
        <v>1</v>
      </c>
      <c r="C131" s="12" t="s">
        <v>48</v>
      </c>
      <c r="D131" s="11" t="s">
        <v>35</v>
      </c>
      <c r="E131">
        <v>2811.88</v>
      </c>
      <c r="F131">
        <v>2835.38</v>
      </c>
      <c r="G131">
        <v>2767.92</v>
      </c>
      <c r="H131">
        <v>2268.56</v>
      </c>
      <c r="I131">
        <v>1697.43</v>
      </c>
      <c r="J131">
        <v>1210.1500000000001</v>
      </c>
      <c r="K131">
        <v>820.48</v>
      </c>
      <c r="L131">
        <v>532.22</v>
      </c>
      <c r="M131">
        <v>312.95</v>
      </c>
    </row>
    <row r="132" spans="1:13">
      <c r="A132" s="33" t="s">
        <v>15</v>
      </c>
      <c r="B132" t="s">
        <v>1</v>
      </c>
      <c r="C132" s="12" t="s">
        <v>49</v>
      </c>
      <c r="D132" s="11" t="s">
        <v>35</v>
      </c>
      <c r="E132">
        <v>407.87</v>
      </c>
      <c r="F132">
        <v>490.32</v>
      </c>
      <c r="G132">
        <v>552.34</v>
      </c>
      <c r="H132">
        <v>519.22</v>
      </c>
      <c r="I132">
        <v>455.59</v>
      </c>
      <c r="J132">
        <v>370.6</v>
      </c>
      <c r="K132">
        <v>271.89999999999998</v>
      </c>
      <c r="L132">
        <v>206.48</v>
      </c>
      <c r="M132">
        <v>143.91999999999999</v>
      </c>
    </row>
    <row r="133" spans="1:13">
      <c r="A133" s="33" t="s">
        <v>15</v>
      </c>
      <c r="B133" t="s">
        <v>1</v>
      </c>
      <c r="C133" s="12" t="s">
        <v>50</v>
      </c>
      <c r="D133" s="11" t="s">
        <v>35</v>
      </c>
      <c r="E133">
        <v>973.65</v>
      </c>
      <c r="F133">
        <v>1060.75</v>
      </c>
      <c r="G133">
        <v>1077.1300000000001</v>
      </c>
      <c r="H133">
        <v>898.76</v>
      </c>
      <c r="I133">
        <v>715.63</v>
      </c>
      <c r="J133">
        <v>552.91</v>
      </c>
      <c r="K133">
        <v>417.33</v>
      </c>
      <c r="L133">
        <v>325.3</v>
      </c>
      <c r="M133">
        <v>237.12</v>
      </c>
    </row>
    <row r="134" spans="1:13">
      <c r="A134" s="33" t="s">
        <v>15</v>
      </c>
      <c r="B134" t="s">
        <v>1</v>
      </c>
      <c r="C134" s="11" t="s">
        <v>51</v>
      </c>
      <c r="D134" s="11" t="s">
        <v>35</v>
      </c>
      <c r="E134">
        <v>774.03</v>
      </c>
      <c r="F134">
        <v>1096.8599999999999</v>
      </c>
      <c r="G134">
        <v>1491.28</v>
      </c>
      <c r="H134">
        <v>1937.59</v>
      </c>
      <c r="I134">
        <v>2455.44</v>
      </c>
      <c r="J134">
        <v>2980.83</v>
      </c>
      <c r="K134">
        <v>3499.37</v>
      </c>
      <c r="L134">
        <v>4144.7700000000004</v>
      </c>
      <c r="M134">
        <v>4711.3999999999996</v>
      </c>
    </row>
    <row r="135" spans="1:13">
      <c r="A135" s="33" t="s">
        <v>15</v>
      </c>
      <c r="B135" t="s">
        <v>1</v>
      </c>
      <c r="C135" s="12" t="s">
        <v>52</v>
      </c>
      <c r="D135" s="11" t="s">
        <v>35</v>
      </c>
      <c r="E135">
        <v>111.12</v>
      </c>
      <c r="F135">
        <v>143.91999999999999</v>
      </c>
      <c r="G135">
        <v>186.21</v>
      </c>
      <c r="H135">
        <v>235.69</v>
      </c>
      <c r="I135">
        <v>289.58999999999997</v>
      </c>
      <c r="J135">
        <v>339.65</v>
      </c>
      <c r="K135">
        <v>383.03</v>
      </c>
      <c r="L135">
        <v>427.04</v>
      </c>
      <c r="M135">
        <v>465.08</v>
      </c>
    </row>
    <row r="136" spans="1:13">
      <c r="A136" s="33" t="s">
        <v>15</v>
      </c>
      <c r="B136" t="s">
        <v>1</v>
      </c>
      <c r="C136" s="12" t="s">
        <v>53</v>
      </c>
      <c r="D136" s="11" t="s">
        <v>35</v>
      </c>
      <c r="E136">
        <v>662.91</v>
      </c>
      <c r="F136">
        <v>952.94</v>
      </c>
      <c r="G136">
        <v>1305.07</v>
      </c>
      <c r="H136">
        <v>1701.9</v>
      </c>
      <c r="I136">
        <v>2165.85</v>
      </c>
      <c r="J136">
        <v>2641.18</v>
      </c>
      <c r="K136">
        <v>3116.34</v>
      </c>
      <c r="L136">
        <v>3717.73</v>
      </c>
      <c r="M136">
        <v>4246.32</v>
      </c>
    </row>
    <row r="137" spans="1:13">
      <c r="A137" s="33" t="s">
        <v>15</v>
      </c>
      <c r="B137" t="s">
        <v>1</v>
      </c>
      <c r="C137" s="13" t="s">
        <v>54</v>
      </c>
      <c r="D137" s="11" t="s">
        <v>35</v>
      </c>
      <c r="E137">
        <v>141.55000000000001</v>
      </c>
      <c r="F137">
        <v>270.27</v>
      </c>
      <c r="G137">
        <v>412.45</v>
      </c>
      <c r="H137">
        <v>561.27</v>
      </c>
      <c r="I137">
        <v>728.51</v>
      </c>
      <c r="J137">
        <v>899.9</v>
      </c>
      <c r="K137">
        <v>1080.81</v>
      </c>
      <c r="L137">
        <v>1297.7</v>
      </c>
      <c r="M137">
        <v>1445.74</v>
      </c>
    </row>
    <row r="138" spans="1:13">
      <c r="A138" s="33" t="s">
        <v>15</v>
      </c>
      <c r="B138" t="s">
        <v>1</v>
      </c>
      <c r="C138" s="13" t="s">
        <v>55</v>
      </c>
      <c r="D138" s="11" t="s">
        <v>35</v>
      </c>
      <c r="E138">
        <v>79.23</v>
      </c>
      <c r="F138">
        <v>201.12</v>
      </c>
      <c r="G138">
        <v>374.83</v>
      </c>
      <c r="H138">
        <v>583.91999999999996</v>
      </c>
      <c r="I138">
        <v>842.72</v>
      </c>
      <c r="J138">
        <v>1113.4100000000001</v>
      </c>
      <c r="K138">
        <v>1378.7</v>
      </c>
      <c r="L138">
        <v>1724.2</v>
      </c>
      <c r="M138">
        <v>2073.42</v>
      </c>
    </row>
    <row r="139" spans="1:13">
      <c r="A139" s="33" t="s">
        <v>15</v>
      </c>
      <c r="B139" t="s">
        <v>1</v>
      </c>
      <c r="C139" s="13" t="s">
        <v>56</v>
      </c>
      <c r="D139" s="11" t="s">
        <v>35</v>
      </c>
      <c r="E139">
        <v>41.12</v>
      </c>
      <c r="F139">
        <v>72.62</v>
      </c>
      <c r="G139">
        <v>98.46</v>
      </c>
      <c r="H139">
        <v>112.93</v>
      </c>
      <c r="I139">
        <v>114.12</v>
      </c>
      <c r="J139">
        <v>109.93</v>
      </c>
      <c r="K139">
        <v>104.09</v>
      </c>
      <c r="L139">
        <v>100.29</v>
      </c>
      <c r="M139">
        <v>89.99</v>
      </c>
    </row>
    <row r="140" spans="1:13">
      <c r="A140" s="33" t="s">
        <v>15</v>
      </c>
      <c r="B140" t="s">
        <v>1</v>
      </c>
      <c r="C140" s="13" t="s">
        <v>57</v>
      </c>
      <c r="D140" s="11" t="s">
        <v>35</v>
      </c>
      <c r="E140">
        <v>401.01</v>
      </c>
      <c r="F140">
        <v>408.93</v>
      </c>
      <c r="G140">
        <v>419.33</v>
      </c>
      <c r="H140">
        <v>443.78</v>
      </c>
      <c r="I140">
        <v>480.5</v>
      </c>
      <c r="J140">
        <v>517.94000000000005</v>
      </c>
      <c r="K140">
        <v>552.74</v>
      </c>
      <c r="L140">
        <v>595.54</v>
      </c>
      <c r="M140">
        <v>637.16999999999996</v>
      </c>
    </row>
    <row r="141" spans="1:13">
      <c r="A141" s="33" t="s">
        <v>15</v>
      </c>
      <c r="B141" t="s">
        <v>1</v>
      </c>
      <c r="C141" s="12" t="s">
        <v>58</v>
      </c>
      <c r="D141" s="11" t="s">
        <v>35</v>
      </c>
    </row>
    <row r="142" spans="1:13">
      <c r="A142" s="33" t="s">
        <v>15</v>
      </c>
      <c r="B142" s="33" t="s">
        <v>27</v>
      </c>
      <c r="C142" s="47" t="s">
        <v>78</v>
      </c>
      <c r="D142" s="47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>
      <c r="A143" s="33" t="s">
        <v>15</v>
      </c>
      <c r="B143" s="33" t="s">
        <v>27</v>
      </c>
      <c r="C143" s="14" t="s">
        <v>59</v>
      </c>
      <c r="D143" s="11" t="s">
        <v>36</v>
      </c>
      <c r="E143">
        <f>SUM(E144:E149)</f>
        <v>5144.4648194000001</v>
      </c>
      <c r="F143">
        <f t="shared" ref="F143:M143" si="5">SUM(F144:F149)</f>
        <v>5232.0704999999998</v>
      </c>
      <c r="G143">
        <f t="shared" si="5"/>
        <v>5226.3221000000003</v>
      </c>
      <c r="H143">
        <f t="shared" si="5"/>
        <v>4570.7480999999998</v>
      </c>
      <c r="I143">
        <f t="shared" si="5"/>
        <v>3598.9951000000001</v>
      </c>
      <c r="J143">
        <f t="shared" si="5"/>
        <v>2725.3769000000002</v>
      </c>
      <c r="K143">
        <f t="shared" si="5"/>
        <v>2021.2030999999999</v>
      </c>
      <c r="L143">
        <f t="shared" si="5"/>
        <v>1530.8201999999999</v>
      </c>
      <c r="M143">
        <f t="shared" si="5"/>
        <v>1062.9724999999999</v>
      </c>
    </row>
    <row r="144" spans="1:13">
      <c r="A144" s="33" t="s">
        <v>15</v>
      </c>
      <c r="B144" s="33" t="s">
        <v>27</v>
      </c>
      <c r="C144" s="15" t="s">
        <v>48</v>
      </c>
      <c r="D144" s="11" t="s">
        <v>36</v>
      </c>
      <c r="E144">
        <v>4847.0414062999998</v>
      </c>
      <c r="F144">
        <v>4884.5207</v>
      </c>
      <c r="G144">
        <v>4813.5210999999999</v>
      </c>
      <c r="H144">
        <v>4112.6647999999996</v>
      </c>
      <c r="I144">
        <v>3104.6547</v>
      </c>
      <c r="J144">
        <v>2216.3047000000001</v>
      </c>
      <c r="K144">
        <v>1523.5933</v>
      </c>
      <c r="L144">
        <v>1051.6288</v>
      </c>
      <c r="M144">
        <v>642.51149999999996</v>
      </c>
    </row>
    <row r="145" spans="1:13">
      <c r="A145" s="33" t="s">
        <v>15</v>
      </c>
      <c r="B145" s="33" t="s">
        <v>27</v>
      </c>
      <c r="C145" s="15" t="s">
        <v>60</v>
      </c>
      <c r="D145" s="11" t="s">
        <v>36</v>
      </c>
    </row>
    <row r="146" spans="1:13">
      <c r="A146" s="33" t="s">
        <v>15</v>
      </c>
      <c r="B146" s="33" t="s">
        <v>27</v>
      </c>
      <c r="C146" s="15" t="s">
        <v>49</v>
      </c>
      <c r="D146" s="11" t="s">
        <v>36</v>
      </c>
      <c r="E146">
        <v>297.4234131</v>
      </c>
      <c r="F146">
        <v>347.5498</v>
      </c>
      <c r="G146">
        <v>412.80099999999999</v>
      </c>
      <c r="H146">
        <v>458.08330000000001</v>
      </c>
      <c r="I146">
        <v>494.34039999999999</v>
      </c>
      <c r="J146">
        <v>509.07220000000001</v>
      </c>
      <c r="K146">
        <v>497.60980000000001</v>
      </c>
      <c r="L146">
        <v>479.19139999999999</v>
      </c>
      <c r="M146">
        <v>420.46100000000001</v>
      </c>
    </row>
    <row r="147" spans="1:13">
      <c r="A147" s="33" t="s">
        <v>15</v>
      </c>
      <c r="B147" s="33" t="s">
        <v>27</v>
      </c>
      <c r="C147" s="15" t="s">
        <v>61</v>
      </c>
      <c r="D147" s="11" t="s">
        <v>36</v>
      </c>
    </row>
    <row r="148" spans="1:13">
      <c r="A148" s="33" t="s">
        <v>15</v>
      </c>
      <c r="B148" s="33" t="s">
        <v>27</v>
      </c>
      <c r="C148" s="15" t="s">
        <v>62</v>
      </c>
      <c r="D148" s="11" t="s">
        <v>36</v>
      </c>
    </row>
    <row r="149" spans="1:13">
      <c r="A149" s="33" t="s">
        <v>15</v>
      </c>
      <c r="B149" s="33" t="s">
        <v>27</v>
      </c>
      <c r="C149" s="15" t="s">
        <v>63</v>
      </c>
      <c r="D149" s="11" t="s">
        <v>36</v>
      </c>
    </row>
    <row r="150" spans="1:13">
      <c r="A150" s="33" t="s">
        <v>15</v>
      </c>
      <c r="B150" s="33" t="s">
        <v>27</v>
      </c>
      <c r="C150" s="16" t="s">
        <v>64</v>
      </c>
      <c r="D150" s="11" t="s">
        <v>36</v>
      </c>
      <c r="E150">
        <f>SUM(E151:E153)</f>
        <v>2527.7555587000002</v>
      </c>
      <c r="F150">
        <f t="shared" ref="F150:M150" si="6">SUM(F151:F153)</f>
        <v>3617.6141000000002</v>
      </c>
      <c r="G150">
        <f t="shared" si="6"/>
        <v>4984.2591999999995</v>
      </c>
      <c r="H150">
        <f t="shared" si="6"/>
        <v>6578.483400000001</v>
      </c>
      <c r="I150">
        <f t="shared" si="6"/>
        <v>8481.3047999999999</v>
      </c>
      <c r="J150">
        <f t="shared" si="6"/>
        <v>10479.965200000001</v>
      </c>
      <c r="K150">
        <f t="shared" si="6"/>
        <v>12525.9666</v>
      </c>
      <c r="L150">
        <f t="shared" si="6"/>
        <v>14837.900499999998</v>
      </c>
      <c r="M150">
        <f t="shared" si="6"/>
        <v>16863.3914</v>
      </c>
    </row>
    <row r="151" spans="1:13">
      <c r="A151" s="33" t="s">
        <v>15</v>
      </c>
      <c r="B151" s="33" t="s">
        <v>27</v>
      </c>
      <c r="C151" s="15" t="s">
        <v>52</v>
      </c>
      <c r="D151" s="11" t="s">
        <v>36</v>
      </c>
      <c r="E151">
        <v>361.38027340000002</v>
      </c>
      <c r="F151">
        <v>475.6891</v>
      </c>
      <c r="G151">
        <v>625.62929999999994</v>
      </c>
      <c r="H151">
        <v>805.22500000000002</v>
      </c>
      <c r="I151">
        <v>1006.3548</v>
      </c>
      <c r="J151">
        <v>1200.9392</v>
      </c>
      <c r="K151">
        <v>1378.4165</v>
      </c>
      <c r="L151">
        <v>1536.8071</v>
      </c>
      <c r="M151">
        <v>1673.6982</v>
      </c>
    </row>
    <row r="152" spans="1:13">
      <c r="A152" s="33" t="s">
        <v>15</v>
      </c>
      <c r="B152" s="33" t="s">
        <v>27</v>
      </c>
      <c r="C152" s="15" t="s">
        <v>65</v>
      </c>
      <c r="D152" s="11" t="s">
        <v>36</v>
      </c>
    </row>
    <row r="153" spans="1:13">
      <c r="A153" s="33" t="s">
        <v>15</v>
      </c>
      <c r="B153" s="33" t="s">
        <v>27</v>
      </c>
      <c r="C153" s="15" t="s">
        <v>66</v>
      </c>
      <c r="D153" s="11" t="s">
        <v>36</v>
      </c>
      <c r="E153">
        <f>SUM(E154:E159)</f>
        <v>2166.3752853000001</v>
      </c>
      <c r="F153">
        <f t="shared" ref="F153:M153" si="7">SUM(F154:F159)</f>
        <v>3141.9250000000002</v>
      </c>
      <c r="G153">
        <f t="shared" si="7"/>
        <v>4358.6298999999999</v>
      </c>
      <c r="H153">
        <f t="shared" si="7"/>
        <v>5773.2584000000006</v>
      </c>
      <c r="I153">
        <f t="shared" si="7"/>
        <v>7474.9500000000007</v>
      </c>
      <c r="J153">
        <f t="shared" si="7"/>
        <v>9279.0259999999998</v>
      </c>
      <c r="K153">
        <f t="shared" si="7"/>
        <v>11147.5501</v>
      </c>
      <c r="L153">
        <f t="shared" si="7"/>
        <v>13301.093399999998</v>
      </c>
      <c r="M153">
        <f t="shared" si="7"/>
        <v>15189.6932</v>
      </c>
    </row>
    <row r="154" spans="1:13">
      <c r="A154" s="33" t="s">
        <v>15</v>
      </c>
      <c r="B154" s="33" t="s">
        <v>27</v>
      </c>
      <c r="C154" s="17" t="s">
        <v>54</v>
      </c>
      <c r="D154" s="11" t="s">
        <v>36</v>
      </c>
      <c r="E154">
        <v>458.54485319999998</v>
      </c>
      <c r="F154">
        <v>889.53</v>
      </c>
      <c r="G154">
        <v>1379.8061</v>
      </c>
      <c r="H154">
        <v>1909.1205</v>
      </c>
      <c r="I154">
        <v>2520.5055000000002</v>
      </c>
      <c r="J154">
        <v>3168.0880999999999</v>
      </c>
      <c r="K154">
        <v>3872.8989000000001</v>
      </c>
      <c r="L154">
        <v>4650.1697999999997</v>
      </c>
      <c r="M154">
        <v>5178.5319</v>
      </c>
    </row>
    <row r="155" spans="1:13">
      <c r="A155" s="33" t="s">
        <v>15</v>
      </c>
      <c r="B155" s="33" t="s">
        <v>27</v>
      </c>
      <c r="C155" s="17" t="s">
        <v>55</v>
      </c>
      <c r="D155" s="11" t="s">
        <v>36</v>
      </c>
      <c r="E155">
        <v>255.04035640000001</v>
      </c>
      <c r="F155">
        <v>657.73130000000003</v>
      </c>
      <c r="G155">
        <v>1245.8425</v>
      </c>
      <c r="H155">
        <v>1973.1744000000001</v>
      </c>
      <c r="I155">
        <v>2896.6532999999999</v>
      </c>
      <c r="J155">
        <v>3894.4569999999999</v>
      </c>
      <c r="K155">
        <v>4908.8238000000001</v>
      </c>
      <c r="L155">
        <v>6139.3702999999996</v>
      </c>
      <c r="M155">
        <v>7379.0272999999997</v>
      </c>
    </row>
    <row r="156" spans="1:13">
      <c r="A156" s="33" t="s">
        <v>15</v>
      </c>
      <c r="B156" s="33" t="s">
        <v>27</v>
      </c>
      <c r="C156" s="17" t="s">
        <v>56</v>
      </c>
      <c r="D156" s="11" t="s">
        <v>36</v>
      </c>
      <c r="E156">
        <v>116.7706421</v>
      </c>
      <c r="F156">
        <v>209.60130000000001</v>
      </c>
      <c r="G156">
        <v>288.84390000000002</v>
      </c>
      <c r="H156">
        <v>336.92059999999998</v>
      </c>
      <c r="I156">
        <v>346.42239999999998</v>
      </c>
      <c r="J156">
        <v>339.67149999999998</v>
      </c>
      <c r="K156">
        <v>327.48050000000001</v>
      </c>
      <c r="L156">
        <v>315.61419999999998</v>
      </c>
      <c r="M156">
        <v>283.02769999999998</v>
      </c>
    </row>
    <row r="157" spans="1:13">
      <c r="A157" s="33" t="s">
        <v>15</v>
      </c>
      <c r="B157" s="33" t="s">
        <v>27</v>
      </c>
      <c r="C157" s="17" t="s">
        <v>67</v>
      </c>
      <c r="D157" s="11" t="s">
        <v>36</v>
      </c>
    </row>
    <row r="158" spans="1:13">
      <c r="A158" s="33" t="s">
        <v>15</v>
      </c>
      <c r="B158" s="33" t="s">
        <v>27</v>
      </c>
      <c r="C158" s="17" t="s">
        <v>57</v>
      </c>
      <c r="D158" s="11" t="s">
        <v>36</v>
      </c>
      <c r="E158">
        <v>1336.0194336</v>
      </c>
      <c r="F158">
        <v>1385.0624</v>
      </c>
      <c r="G158">
        <v>1444.1374000000001</v>
      </c>
      <c r="H158">
        <v>1554.0428999999999</v>
      </c>
      <c r="I158">
        <v>1711.3688</v>
      </c>
      <c r="J158">
        <v>1876.8094000000001</v>
      </c>
      <c r="K158">
        <v>2038.3469</v>
      </c>
      <c r="L158">
        <v>2195.9391000000001</v>
      </c>
      <c r="M158">
        <v>2349.1062999999999</v>
      </c>
    </row>
    <row r="159" spans="1:13">
      <c r="A159" s="33" t="s">
        <v>15</v>
      </c>
      <c r="B159" s="33" t="s">
        <v>27</v>
      </c>
      <c r="C159" s="12" t="s">
        <v>58</v>
      </c>
      <c r="D159" s="11" t="s">
        <v>36</v>
      </c>
    </row>
    <row r="160" spans="1:13">
      <c r="A160" s="33" t="s">
        <v>15</v>
      </c>
      <c r="B160" s="33" t="s">
        <v>27</v>
      </c>
      <c r="C160" s="44" t="s">
        <v>74</v>
      </c>
      <c r="D160" s="45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>
      <c r="A161" s="33" t="s">
        <v>15</v>
      </c>
      <c r="B161" s="33" t="s">
        <v>27</v>
      </c>
      <c r="C161" s="15" t="s">
        <v>4</v>
      </c>
      <c r="D161" s="11" t="s">
        <v>34</v>
      </c>
      <c r="E161">
        <v>3145.9388650000001</v>
      </c>
      <c r="F161">
        <v>2929.4479999999999</v>
      </c>
      <c r="G161">
        <v>2788.652</v>
      </c>
      <c r="H161">
        <v>2212.9250000000002</v>
      </c>
      <c r="I161">
        <v>1531.4369999999999</v>
      </c>
      <c r="J161">
        <v>1004.353</v>
      </c>
      <c r="K161">
        <v>639.94200000000001</v>
      </c>
      <c r="L161">
        <v>424.988</v>
      </c>
      <c r="M161">
        <v>255.602</v>
      </c>
    </row>
    <row r="162" spans="1:13">
      <c r="A162" s="33" t="s">
        <v>15</v>
      </c>
      <c r="B162" s="33" t="s">
        <v>27</v>
      </c>
      <c r="C162" s="41" t="s">
        <v>79</v>
      </c>
      <c r="D162" s="41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>
      <c r="A163" s="33" t="s">
        <v>15</v>
      </c>
      <c r="B163" s="33" t="s">
        <v>27</v>
      </c>
      <c r="C163" s="15" t="s">
        <v>68</v>
      </c>
      <c r="D163" s="11" t="s">
        <v>37</v>
      </c>
    </row>
    <row r="164" spans="1:13">
      <c r="A164" s="33" t="s">
        <v>15</v>
      </c>
      <c r="B164" s="33" t="s">
        <v>28</v>
      </c>
      <c r="C164" s="42" t="s">
        <v>77</v>
      </c>
      <c r="D164" s="42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>
      <c r="A165" s="33" t="s">
        <v>15</v>
      </c>
      <c r="B165" s="33" t="s">
        <v>28</v>
      </c>
      <c r="C165" s="15" t="s">
        <v>48</v>
      </c>
      <c r="D165" s="11" t="s">
        <v>35</v>
      </c>
      <c r="E165">
        <v>8.3810099999999998</v>
      </c>
      <c r="F165">
        <v>10.332739999999999</v>
      </c>
      <c r="G165">
        <v>11.699450000000001</v>
      </c>
      <c r="H165">
        <v>10.81883</v>
      </c>
      <c r="I165">
        <v>9.2101199999999999</v>
      </c>
      <c r="J165">
        <v>7.3883099999999997</v>
      </c>
      <c r="K165">
        <v>5.6405700000000003</v>
      </c>
      <c r="L165">
        <v>4.3440899999999996</v>
      </c>
      <c r="M165">
        <v>3.2294999999999998</v>
      </c>
    </row>
    <row r="166" spans="1:13">
      <c r="A166" s="33" t="s">
        <v>15</v>
      </c>
      <c r="B166" s="33" t="s">
        <v>28</v>
      </c>
      <c r="C166" s="15" t="s">
        <v>49</v>
      </c>
      <c r="D166" s="11" t="s">
        <v>35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</row>
    <row r="167" spans="1:13">
      <c r="A167" s="33" t="s">
        <v>15</v>
      </c>
      <c r="B167" s="33" t="s">
        <v>28</v>
      </c>
      <c r="C167" s="15" t="s">
        <v>50</v>
      </c>
      <c r="D167" s="11" t="s">
        <v>35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</row>
    <row r="168" spans="1:13">
      <c r="A168" s="33" t="s">
        <v>15</v>
      </c>
      <c r="B168" s="33" t="s">
        <v>28</v>
      </c>
      <c r="C168" s="15" t="s">
        <v>27</v>
      </c>
      <c r="D168" s="11" t="s">
        <v>35</v>
      </c>
      <c r="E168">
        <v>57.42154</v>
      </c>
      <c r="F168">
        <v>73.328469999999996</v>
      </c>
      <c r="G168">
        <v>91.046059999999997</v>
      </c>
      <c r="H168">
        <v>101.49308000000001</v>
      </c>
      <c r="I168">
        <v>110.04595999999999</v>
      </c>
      <c r="J168">
        <v>112.95022</v>
      </c>
      <c r="K168">
        <v>110.68212</v>
      </c>
      <c r="L168">
        <v>107.14891</v>
      </c>
      <c r="M168">
        <v>99.343000000000004</v>
      </c>
    </row>
    <row r="169" spans="1:13">
      <c r="A169" s="33" t="s">
        <v>15</v>
      </c>
      <c r="B169" s="33" t="s">
        <v>28</v>
      </c>
      <c r="C169" s="15" t="s">
        <v>70</v>
      </c>
      <c r="D169" s="11" t="s">
        <v>35</v>
      </c>
    </row>
    <row r="170" spans="1:13">
      <c r="A170" s="33" t="s">
        <v>15</v>
      </c>
      <c r="B170" s="33" t="s">
        <v>28</v>
      </c>
      <c r="C170" s="15" t="s">
        <v>65</v>
      </c>
      <c r="D170" s="11" t="s">
        <v>35</v>
      </c>
    </row>
    <row r="171" spans="1:13">
      <c r="A171" s="33" t="s">
        <v>15</v>
      </c>
      <c r="B171" s="33" t="s">
        <v>28</v>
      </c>
      <c r="C171" s="43" t="s">
        <v>75</v>
      </c>
      <c r="D171" s="43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>
      <c r="A172" s="33" t="s">
        <v>15</v>
      </c>
      <c r="B172" s="33" t="s">
        <v>28</v>
      </c>
      <c r="C172" s="15" t="s">
        <v>48</v>
      </c>
      <c r="D172" s="11" t="s">
        <v>35</v>
      </c>
      <c r="E172">
        <v>2.5651000000000002</v>
      </c>
      <c r="F172">
        <v>3.1627299999999998</v>
      </c>
      <c r="G172">
        <v>3.5817700000000001</v>
      </c>
      <c r="H172">
        <v>3.3126699999999998</v>
      </c>
      <c r="I172">
        <v>2.8203800000000001</v>
      </c>
      <c r="J172">
        <v>2.2625000000000002</v>
      </c>
      <c r="K172">
        <v>1.7270399999999999</v>
      </c>
      <c r="L172">
        <v>1.3296300000000001</v>
      </c>
      <c r="M172">
        <v>0.98792000000000002</v>
      </c>
    </row>
    <row r="173" spans="1:13">
      <c r="A173" s="33" t="s">
        <v>15</v>
      </c>
      <c r="B173" s="33" t="s">
        <v>28</v>
      </c>
      <c r="C173" s="15" t="s">
        <v>71</v>
      </c>
      <c r="D173" s="11" t="s">
        <v>35</v>
      </c>
      <c r="E173">
        <v>17.961500000000001</v>
      </c>
      <c r="F173">
        <v>20.065110000000001</v>
      </c>
      <c r="G173">
        <v>20.065110000000001</v>
      </c>
      <c r="H173">
        <v>20.1572</v>
      </c>
      <c r="I173">
        <v>17.257529999999999</v>
      </c>
      <c r="J173">
        <v>14.001760000000001</v>
      </c>
      <c r="K173">
        <v>10.86176</v>
      </c>
      <c r="L173">
        <v>8.3019800000000004</v>
      </c>
      <c r="M173">
        <v>5.9495199999999997</v>
      </c>
    </row>
    <row r="174" spans="1:13">
      <c r="A174" s="33" t="s">
        <v>15</v>
      </c>
      <c r="B174" s="33" t="s">
        <v>28</v>
      </c>
      <c r="C174" s="15" t="s">
        <v>49</v>
      </c>
      <c r="D174" s="11" t="s">
        <v>35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</row>
    <row r="175" spans="1:13">
      <c r="A175" s="33" t="s">
        <v>15</v>
      </c>
      <c r="B175" s="33" t="s">
        <v>28</v>
      </c>
      <c r="C175" s="15" t="s">
        <v>72</v>
      </c>
      <c r="D175" s="11" t="s">
        <v>35</v>
      </c>
      <c r="E175">
        <v>9.7000000000000003E-2</v>
      </c>
      <c r="F175">
        <v>9.7869999999999999E-2</v>
      </c>
      <c r="G175">
        <v>9.7869999999999999E-2</v>
      </c>
      <c r="H175">
        <v>6.2740000000000004E-2</v>
      </c>
      <c r="I175">
        <v>4.1500000000000002E-2</v>
      </c>
      <c r="J175">
        <v>2.6970000000000001E-2</v>
      </c>
      <c r="K175">
        <v>1.771E-2</v>
      </c>
      <c r="L175">
        <v>1.235E-2</v>
      </c>
      <c r="M175">
        <v>8.6E-3</v>
      </c>
    </row>
    <row r="176" spans="1:13">
      <c r="A176" s="33" t="s">
        <v>15</v>
      </c>
      <c r="B176" s="33" t="s">
        <v>28</v>
      </c>
      <c r="C176" s="15" t="s">
        <v>50</v>
      </c>
      <c r="D176" s="11" t="s">
        <v>35</v>
      </c>
      <c r="E176">
        <v>88.501499999999993</v>
      </c>
      <c r="F176">
        <v>95.799620000000004</v>
      </c>
      <c r="G176">
        <v>95.799620000000004</v>
      </c>
      <c r="H176">
        <v>83.388360000000006</v>
      </c>
      <c r="I176">
        <v>66.404650000000004</v>
      </c>
      <c r="J176">
        <v>50.895670000000003</v>
      </c>
      <c r="K176">
        <v>38.054130000000001</v>
      </c>
      <c r="L176">
        <v>28.802399999999999</v>
      </c>
      <c r="M176">
        <v>21.074400000000001</v>
      </c>
    </row>
    <row r="177" spans="1:13">
      <c r="A177" s="33" t="s">
        <v>15</v>
      </c>
      <c r="B177" s="33" t="s">
        <v>28</v>
      </c>
      <c r="C177" s="15" t="s">
        <v>27</v>
      </c>
      <c r="D177" s="11" t="s">
        <v>35</v>
      </c>
      <c r="E177">
        <v>71.856999999999999</v>
      </c>
      <c r="F177">
        <v>74.610029999999995</v>
      </c>
      <c r="G177">
        <v>74.610029999999995</v>
      </c>
      <c r="H177">
        <v>73.572050000000004</v>
      </c>
      <c r="I177">
        <v>68.205169999999995</v>
      </c>
      <c r="J177">
        <v>63.059289999999997</v>
      </c>
      <c r="K177">
        <v>58.009610000000002</v>
      </c>
      <c r="L177">
        <v>53.363639999999997</v>
      </c>
      <c r="M177">
        <v>47.698639999999997</v>
      </c>
    </row>
    <row r="178" spans="1:13">
      <c r="A178" s="33" t="s">
        <v>15</v>
      </c>
      <c r="B178" s="33" t="s">
        <v>28</v>
      </c>
      <c r="C178" s="44" t="s">
        <v>74</v>
      </c>
      <c r="D178" s="45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>
      <c r="A179" s="33" t="s">
        <v>15</v>
      </c>
      <c r="B179" s="33" t="s">
        <v>28</v>
      </c>
      <c r="C179" s="15" t="s">
        <v>4</v>
      </c>
      <c r="D179" s="11" t="s">
        <v>34</v>
      </c>
      <c r="E179">
        <v>176.18226999999999</v>
      </c>
      <c r="F179">
        <v>194.51900000000001</v>
      </c>
      <c r="G179">
        <v>201.58199999999999</v>
      </c>
      <c r="H179">
        <v>174.81700000000001</v>
      </c>
      <c r="I179">
        <v>141.00200000000001</v>
      </c>
      <c r="J179">
        <v>109.059</v>
      </c>
      <c r="K179">
        <v>81.888000000000005</v>
      </c>
      <c r="L179">
        <v>62.2</v>
      </c>
      <c r="M179">
        <v>45.66</v>
      </c>
    </row>
    <row r="180" spans="1:13">
      <c r="A180" s="33" t="s">
        <v>15</v>
      </c>
      <c r="B180" s="33" t="s">
        <v>28</v>
      </c>
      <c r="C180" s="41" t="s">
        <v>79</v>
      </c>
      <c r="D180" s="41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>
      <c r="A181" s="33" t="s">
        <v>15</v>
      </c>
      <c r="B181" s="33" t="s">
        <v>28</v>
      </c>
      <c r="C181" s="15" t="s">
        <v>69</v>
      </c>
      <c r="D181" s="11" t="s">
        <v>37</v>
      </c>
    </row>
    <row r="182" spans="1:13">
      <c r="A182" s="33" t="s">
        <v>15</v>
      </c>
      <c r="B182" s="33" t="s">
        <v>29</v>
      </c>
      <c r="C182" s="42" t="s">
        <v>77</v>
      </c>
      <c r="D182" s="42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>
      <c r="A183" s="33" t="s">
        <v>15</v>
      </c>
      <c r="B183" s="33" t="s">
        <v>29</v>
      </c>
      <c r="C183" s="15" t="s">
        <v>48</v>
      </c>
      <c r="D183" s="11" t="s">
        <v>35</v>
      </c>
      <c r="E183">
        <v>1760.68976</v>
      </c>
      <c r="F183">
        <v>1842.32008</v>
      </c>
      <c r="G183">
        <v>1814.53666</v>
      </c>
      <c r="H183">
        <v>1507.5273500000001</v>
      </c>
      <c r="I183">
        <v>1168.5056999999999</v>
      </c>
      <c r="J183">
        <v>863.15458999999998</v>
      </c>
      <c r="K183">
        <v>601.33226999999999</v>
      </c>
      <c r="L183">
        <v>390.81769000000003</v>
      </c>
      <c r="M183">
        <v>231.19103999999999</v>
      </c>
    </row>
    <row r="184" spans="1:13">
      <c r="A184" s="33" t="s">
        <v>15</v>
      </c>
      <c r="B184" s="33" t="s">
        <v>29</v>
      </c>
      <c r="C184" s="15" t="s">
        <v>49</v>
      </c>
      <c r="D184" s="11" t="s">
        <v>35</v>
      </c>
      <c r="E184">
        <v>355.51459</v>
      </c>
      <c r="F184">
        <v>430.46906999999999</v>
      </c>
      <c r="G184">
        <v>481.60890999999998</v>
      </c>
      <c r="H184">
        <v>445.01992000000001</v>
      </c>
      <c r="I184">
        <v>381.45569999999998</v>
      </c>
      <c r="J184">
        <v>301.27310999999997</v>
      </c>
      <c r="K184">
        <v>211.26105000000001</v>
      </c>
      <c r="L184">
        <v>153.27636000000001</v>
      </c>
      <c r="M184">
        <v>101.51569000000001</v>
      </c>
    </row>
    <row r="185" spans="1:13">
      <c r="A185" s="33" t="s">
        <v>15</v>
      </c>
      <c r="B185" s="33" t="s">
        <v>29</v>
      </c>
      <c r="C185" s="15" t="s">
        <v>50</v>
      </c>
      <c r="D185" s="11" t="s">
        <v>35</v>
      </c>
      <c r="E185">
        <v>973.64679999999998</v>
      </c>
      <c r="F185">
        <v>1060.74695</v>
      </c>
      <c r="G185">
        <v>1077.1301599999999</v>
      </c>
      <c r="H185">
        <v>898.75522999999998</v>
      </c>
      <c r="I185">
        <v>715.63359000000003</v>
      </c>
      <c r="J185">
        <v>552.91137000000003</v>
      </c>
      <c r="K185">
        <v>417.32612999999998</v>
      </c>
      <c r="L185">
        <v>325.30182000000002</v>
      </c>
      <c r="M185">
        <v>237.12078</v>
      </c>
    </row>
    <row r="186" spans="1:13">
      <c r="A186" s="33" t="s">
        <v>15</v>
      </c>
      <c r="B186" s="33" t="s">
        <v>29</v>
      </c>
      <c r="C186" s="15" t="s">
        <v>27</v>
      </c>
      <c r="D186" s="11" t="s">
        <v>35</v>
      </c>
      <c r="E186">
        <v>501.50497000000001</v>
      </c>
      <c r="F186">
        <v>683.14954999999998</v>
      </c>
      <c r="G186">
        <v>891.53178000000105</v>
      </c>
      <c r="H186">
        <v>1143.4847</v>
      </c>
      <c r="I186">
        <v>1431.5246099999999</v>
      </c>
      <c r="J186">
        <v>1720.6357</v>
      </c>
      <c r="K186">
        <v>2004.0850600000001</v>
      </c>
      <c r="L186">
        <v>2349.6682599999999</v>
      </c>
      <c r="M186">
        <v>2620.3785400000002</v>
      </c>
    </row>
    <row r="187" spans="1:13">
      <c r="A187" s="33" t="s">
        <v>15</v>
      </c>
      <c r="B187" s="33" t="s">
        <v>29</v>
      </c>
      <c r="C187" s="15" t="s">
        <v>70</v>
      </c>
      <c r="D187" s="11" t="s">
        <v>35</v>
      </c>
    </row>
    <row r="188" spans="1:13">
      <c r="A188" s="33" t="s">
        <v>15</v>
      </c>
      <c r="B188" s="33" t="s">
        <v>29</v>
      </c>
      <c r="C188" s="15" t="s">
        <v>65</v>
      </c>
      <c r="D188" s="11" t="s">
        <v>35</v>
      </c>
    </row>
    <row r="189" spans="1:13">
      <c r="A189" s="33" t="s">
        <v>15</v>
      </c>
      <c r="B189" s="33" t="s">
        <v>29</v>
      </c>
      <c r="C189" s="43" t="s">
        <v>75</v>
      </c>
      <c r="D189" s="43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>
      <c r="A190" s="33" t="s">
        <v>15</v>
      </c>
      <c r="B190" s="33" t="s">
        <v>29</v>
      </c>
      <c r="C190" s="15" t="s">
        <v>48</v>
      </c>
      <c r="D190" s="11" t="s">
        <v>35</v>
      </c>
      <c r="E190">
        <v>465.05579999999998</v>
      </c>
      <c r="F190">
        <v>490.96429000000001</v>
      </c>
      <c r="G190">
        <v>483.96899999999999</v>
      </c>
      <c r="H190">
        <v>401.86531000000002</v>
      </c>
      <c r="I190">
        <v>311.29052000000001</v>
      </c>
      <c r="J190">
        <v>229.72772000000001</v>
      </c>
      <c r="K190">
        <v>159.53542999999999</v>
      </c>
      <c r="L190">
        <v>102.11854</v>
      </c>
      <c r="M190">
        <v>59.564340000000001</v>
      </c>
    </row>
    <row r="191" spans="1:13">
      <c r="A191" s="33" t="s">
        <v>15</v>
      </c>
      <c r="B191" s="33" t="s">
        <v>29</v>
      </c>
      <c r="C191" s="15" t="s">
        <v>71</v>
      </c>
      <c r="D191" s="11" t="s">
        <v>35</v>
      </c>
      <c r="E191">
        <v>547.91359999999997</v>
      </c>
      <c r="F191">
        <v>552.13759000000005</v>
      </c>
      <c r="G191">
        <v>542.63552000000004</v>
      </c>
      <c r="H191">
        <v>473.34255999999999</v>
      </c>
      <c r="I191">
        <v>384.35361</v>
      </c>
      <c r="J191">
        <v>298.17622</v>
      </c>
      <c r="K191">
        <v>219.75291000000001</v>
      </c>
      <c r="L191">
        <v>154.71753000000001</v>
      </c>
      <c r="M191">
        <v>99.288690000000003</v>
      </c>
    </row>
    <row r="192" spans="1:13">
      <c r="A192" s="33" t="s">
        <v>15</v>
      </c>
      <c r="B192" s="33" t="s">
        <v>29</v>
      </c>
      <c r="C192" s="15" t="s">
        <v>49</v>
      </c>
      <c r="D192" s="11" t="s">
        <v>35</v>
      </c>
      <c r="E192">
        <v>167.78210000000001</v>
      </c>
      <c r="F192">
        <v>205.79801</v>
      </c>
      <c r="G192">
        <v>229.42696000000001</v>
      </c>
      <c r="H192">
        <v>218.59305000000001</v>
      </c>
      <c r="I192">
        <v>195.43736999999999</v>
      </c>
      <c r="J192">
        <v>164.07040000000001</v>
      </c>
      <c r="K192">
        <v>127.02828</v>
      </c>
      <c r="L192">
        <v>89.501339999999999</v>
      </c>
      <c r="M192">
        <v>57.012819999999998</v>
      </c>
    </row>
    <row r="193" spans="1:13">
      <c r="A193" s="33" t="s">
        <v>15</v>
      </c>
      <c r="B193" s="33" t="s">
        <v>29</v>
      </c>
      <c r="C193" s="15" t="s">
        <v>72</v>
      </c>
      <c r="D193" s="11" t="s">
        <v>35</v>
      </c>
      <c r="E193">
        <v>38.577800000000003</v>
      </c>
      <c r="F193">
        <v>40.429859999999998</v>
      </c>
      <c r="G193">
        <v>39.891399999999997</v>
      </c>
      <c r="H193">
        <v>34.048490000000001</v>
      </c>
      <c r="I193">
        <v>27.67841</v>
      </c>
      <c r="J193">
        <v>21.307400000000001</v>
      </c>
      <c r="K193">
        <v>15.197699999999999</v>
      </c>
      <c r="L193">
        <v>11.446619999999999</v>
      </c>
      <c r="M193">
        <v>8.3634699999999995</v>
      </c>
    </row>
    <row r="194" spans="1:13">
      <c r="A194" s="33" t="s">
        <v>15</v>
      </c>
      <c r="B194" s="33" t="s">
        <v>29</v>
      </c>
      <c r="C194" s="15" t="s">
        <v>50</v>
      </c>
      <c r="D194" s="11" t="s">
        <v>35</v>
      </c>
      <c r="E194">
        <v>390.79379999999998</v>
      </c>
      <c r="F194">
        <v>425.28446000000002</v>
      </c>
      <c r="G194">
        <v>418.04109</v>
      </c>
      <c r="H194">
        <v>348.63155</v>
      </c>
      <c r="I194">
        <v>270.79897999999997</v>
      </c>
      <c r="J194">
        <v>202.37223</v>
      </c>
      <c r="K194">
        <v>143.46711999999999</v>
      </c>
      <c r="L194">
        <v>93.676879999999997</v>
      </c>
      <c r="M194">
        <v>53.705249999999999</v>
      </c>
    </row>
    <row r="195" spans="1:13">
      <c r="A195" s="33" t="s">
        <v>15</v>
      </c>
      <c r="B195" s="33" t="s">
        <v>29</v>
      </c>
      <c r="C195" s="15" t="s">
        <v>27</v>
      </c>
      <c r="D195" s="11" t="s">
        <v>35</v>
      </c>
      <c r="E195">
        <v>627.57979999999998</v>
      </c>
      <c r="F195">
        <v>695.4348</v>
      </c>
      <c r="G195">
        <v>770.16840000000002</v>
      </c>
      <c r="H195">
        <v>830.17819999999995</v>
      </c>
      <c r="I195">
        <v>888.99030000000005</v>
      </c>
      <c r="J195">
        <v>962.78823999999997</v>
      </c>
      <c r="K195">
        <v>1052.9333300000001</v>
      </c>
      <c r="L195">
        <v>1173.3398099999999</v>
      </c>
      <c r="M195">
        <v>1260.6860200000001</v>
      </c>
    </row>
    <row r="196" spans="1:13">
      <c r="A196" s="33" t="s">
        <v>15</v>
      </c>
      <c r="B196" s="33" t="s">
        <v>29</v>
      </c>
      <c r="C196" s="44" t="s">
        <v>74</v>
      </c>
      <c r="D196" s="45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>
      <c r="A197" s="33" t="s">
        <v>15</v>
      </c>
      <c r="B197" s="33" t="s">
        <v>29</v>
      </c>
      <c r="C197" s="36" t="s">
        <v>44</v>
      </c>
      <c r="D197" s="11" t="s">
        <v>34</v>
      </c>
      <c r="E197">
        <f>E198+E199</f>
        <v>6404.9763210000001</v>
      </c>
      <c r="F197">
        <f t="shared" ref="F197" si="8">F198+F199</f>
        <v>6652.9900000000007</v>
      </c>
      <c r="G197">
        <f t="shared" ref="G197" si="9">G198+G199</f>
        <v>6429.7129999999997</v>
      </c>
      <c r="H197">
        <f t="shared" ref="H197" si="10">H198+H199</f>
        <v>5347.8250000000007</v>
      </c>
      <c r="I197">
        <f t="shared" ref="I197" si="11">I198+I199</f>
        <v>4183.6129999999994</v>
      </c>
      <c r="J197">
        <f t="shared" ref="J197" si="12">J198+J199</f>
        <v>3133.9940000000001</v>
      </c>
      <c r="K197">
        <f t="shared" ref="K197" si="13">K198+K199</f>
        <v>2220.7370000000001</v>
      </c>
      <c r="L197">
        <f t="shared" ref="L197" si="14">L198+L199</f>
        <v>1464.692</v>
      </c>
      <c r="M197">
        <f t="shared" ref="M197" si="15">M198+M199</f>
        <v>889.81599999999992</v>
      </c>
    </row>
    <row r="198" spans="1:13">
      <c r="A198" s="33" t="s">
        <v>15</v>
      </c>
      <c r="B198" s="33" t="s">
        <v>29</v>
      </c>
      <c r="C198" s="38" t="s">
        <v>45</v>
      </c>
      <c r="D198" s="11" t="s">
        <v>34</v>
      </c>
      <c r="E198">
        <v>5575.5063209999998</v>
      </c>
      <c r="F198">
        <v>5948.4930000000004</v>
      </c>
      <c r="G198">
        <v>5899.9889999999996</v>
      </c>
      <c r="H198">
        <v>4943.6620000000003</v>
      </c>
      <c r="I198">
        <v>3870.5279999999998</v>
      </c>
      <c r="J198">
        <v>2890.768</v>
      </c>
      <c r="K198">
        <v>2032.019</v>
      </c>
      <c r="L198">
        <v>1318.615</v>
      </c>
      <c r="M198">
        <v>777.40099999999995</v>
      </c>
    </row>
    <row r="199" spans="1:13">
      <c r="A199" s="33" t="s">
        <v>15</v>
      </c>
      <c r="B199" s="33" t="s">
        <v>29</v>
      </c>
      <c r="C199" s="38" t="s">
        <v>46</v>
      </c>
      <c r="D199" s="11" t="s">
        <v>34</v>
      </c>
      <c r="E199">
        <v>829.47</v>
      </c>
      <c r="F199">
        <v>704.49699999999996</v>
      </c>
      <c r="G199">
        <v>529.72400000000005</v>
      </c>
      <c r="H199">
        <v>404.16300000000001</v>
      </c>
      <c r="I199">
        <v>313.08499999999998</v>
      </c>
      <c r="J199">
        <v>243.226</v>
      </c>
      <c r="K199">
        <v>188.71799999999999</v>
      </c>
      <c r="L199">
        <v>146.077</v>
      </c>
      <c r="M199">
        <v>112.41500000000001</v>
      </c>
    </row>
    <row r="200" spans="1:13">
      <c r="A200" s="33" t="s">
        <v>15</v>
      </c>
      <c r="B200" s="33" t="s">
        <v>29</v>
      </c>
      <c r="C200" s="41" t="s">
        <v>79</v>
      </c>
      <c r="D200" s="41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>
      <c r="A201" s="33" t="s">
        <v>15</v>
      </c>
      <c r="B201" s="33" t="s">
        <v>29</v>
      </c>
      <c r="C201" s="15" t="s">
        <v>69</v>
      </c>
      <c r="D201" s="11" t="s">
        <v>37</v>
      </c>
    </row>
    <row r="202" spans="1:13">
      <c r="A202" s="33" t="s">
        <v>15</v>
      </c>
      <c r="B202" s="33" t="s">
        <v>30</v>
      </c>
      <c r="C202" s="42" t="s">
        <v>77</v>
      </c>
      <c r="D202" s="42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>
      <c r="A203" s="33" t="s">
        <v>15</v>
      </c>
      <c r="B203" s="33" t="s">
        <v>30</v>
      </c>
      <c r="C203" s="15" t="s">
        <v>48</v>
      </c>
      <c r="D203" s="11" t="s">
        <v>35</v>
      </c>
      <c r="E203">
        <v>0.79542999999999997</v>
      </c>
      <c r="F203">
        <v>0.94825000000000004</v>
      </c>
      <c r="G203">
        <v>1.1082399999999999</v>
      </c>
      <c r="H203">
        <v>1.01678</v>
      </c>
      <c r="I203">
        <v>0.89646000000000003</v>
      </c>
      <c r="J203">
        <v>0.75663000000000002</v>
      </c>
      <c r="K203">
        <v>0.61355999999999999</v>
      </c>
      <c r="L203">
        <v>0.48997000000000002</v>
      </c>
      <c r="M203">
        <v>0.37048999999999999</v>
      </c>
    </row>
    <row r="204" spans="1:13">
      <c r="A204" s="33" t="s">
        <v>15</v>
      </c>
      <c r="B204" s="33" t="s">
        <v>30</v>
      </c>
      <c r="C204" s="15" t="s">
        <v>49</v>
      </c>
      <c r="D204" s="11" t="s">
        <v>35</v>
      </c>
      <c r="E204">
        <v>3.2699999999999999E-3</v>
      </c>
      <c r="F204">
        <v>3.7599999999999999E-3</v>
      </c>
      <c r="G204">
        <v>4.4000000000000003E-3</v>
      </c>
      <c r="H204">
        <v>3.9699999999999996E-3</v>
      </c>
      <c r="I204">
        <v>3.5799999999999998E-3</v>
      </c>
      <c r="J204">
        <v>3.1800000000000001E-3</v>
      </c>
      <c r="K204">
        <v>2.7799999999999999E-3</v>
      </c>
      <c r="L204">
        <v>2.5000000000000001E-3</v>
      </c>
      <c r="M204">
        <v>2.2399999999999998E-3</v>
      </c>
    </row>
    <row r="205" spans="1:13">
      <c r="A205" s="33" t="s">
        <v>15</v>
      </c>
      <c r="B205" s="33" t="s">
        <v>30</v>
      </c>
      <c r="C205" s="15" t="s">
        <v>50</v>
      </c>
      <c r="D205" s="11" t="s">
        <v>35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</row>
    <row r="206" spans="1:13">
      <c r="A206" s="33" t="s">
        <v>15</v>
      </c>
      <c r="B206" s="33" t="s">
        <v>30</v>
      </c>
      <c r="C206" s="15" t="s">
        <v>27</v>
      </c>
      <c r="D206" s="11" t="s">
        <v>35</v>
      </c>
      <c r="E206">
        <v>21.421769999999999</v>
      </c>
      <c r="F206">
        <v>25.664470000000001</v>
      </c>
      <c r="G206">
        <v>32.912320000000001</v>
      </c>
      <c r="H206">
        <v>39.739359999999998</v>
      </c>
      <c r="I206">
        <v>50.827179999999998</v>
      </c>
      <c r="J206">
        <v>64.573779999999999</v>
      </c>
      <c r="K206">
        <v>81.444630000000004</v>
      </c>
      <c r="L206">
        <v>105.10336</v>
      </c>
      <c r="M206">
        <v>133.92902000000001</v>
      </c>
    </row>
    <row r="207" spans="1:13">
      <c r="A207" s="33" t="s">
        <v>15</v>
      </c>
      <c r="B207" s="33" t="s">
        <v>30</v>
      </c>
      <c r="C207" s="15" t="s">
        <v>70</v>
      </c>
      <c r="D207" s="11" t="s">
        <v>35</v>
      </c>
    </row>
    <row r="208" spans="1:13">
      <c r="A208" s="33" t="s">
        <v>15</v>
      </c>
      <c r="B208" s="33" t="s">
        <v>30</v>
      </c>
      <c r="C208" s="15" t="s">
        <v>65</v>
      </c>
      <c r="D208" s="11" t="s">
        <v>35</v>
      </c>
    </row>
    <row r="209" spans="1:13">
      <c r="A209" s="33" t="s">
        <v>15</v>
      </c>
      <c r="B209" s="33" t="s">
        <v>30</v>
      </c>
      <c r="C209" s="43" t="s">
        <v>75</v>
      </c>
      <c r="D209" s="43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>
      <c r="A210" s="33" t="s">
        <v>15</v>
      </c>
      <c r="B210" s="33" t="s">
        <v>30</v>
      </c>
      <c r="C210" s="15" t="s">
        <v>48</v>
      </c>
      <c r="D210" s="11" t="s">
        <v>35</v>
      </c>
      <c r="E210">
        <v>0.24340000000000001</v>
      </c>
      <c r="F210">
        <v>0.29031000000000001</v>
      </c>
      <c r="G210">
        <v>0.33955000000000002</v>
      </c>
      <c r="H210">
        <v>0.31146000000000001</v>
      </c>
      <c r="I210">
        <v>0.27454000000000001</v>
      </c>
      <c r="J210">
        <v>0.23166999999999999</v>
      </c>
      <c r="K210">
        <v>0.18781999999999999</v>
      </c>
      <c r="L210">
        <v>0.14993000000000001</v>
      </c>
      <c r="M210">
        <v>0.11332</v>
      </c>
    </row>
    <row r="211" spans="1:13">
      <c r="A211" s="33" t="s">
        <v>15</v>
      </c>
      <c r="B211" s="33" t="s">
        <v>30</v>
      </c>
      <c r="C211" s="15" t="s">
        <v>71</v>
      </c>
      <c r="D211" s="11" t="s">
        <v>35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</row>
    <row r="212" spans="1:13">
      <c r="A212" s="33" t="s">
        <v>15</v>
      </c>
      <c r="B212" s="33" t="s">
        <v>30</v>
      </c>
      <c r="C212" s="15" t="s">
        <v>49</v>
      </c>
      <c r="D212" s="11" t="s">
        <v>35</v>
      </c>
      <c r="E212">
        <v>3.3E-3</v>
      </c>
      <c r="F212">
        <v>3.82E-3</v>
      </c>
      <c r="G212">
        <v>4.47E-3</v>
      </c>
      <c r="H212">
        <v>4.0299999999999997E-3</v>
      </c>
      <c r="I212">
        <v>3.64E-3</v>
      </c>
      <c r="J212">
        <v>3.2299999999999998E-3</v>
      </c>
      <c r="K212">
        <v>2.8300000000000001E-3</v>
      </c>
      <c r="L212">
        <v>2.5300000000000001E-3</v>
      </c>
      <c r="M212">
        <v>2.2599999999999999E-3</v>
      </c>
    </row>
    <row r="213" spans="1:13">
      <c r="A213" s="33" t="s">
        <v>15</v>
      </c>
      <c r="B213" s="33" t="s">
        <v>30</v>
      </c>
      <c r="C213" s="15" t="s">
        <v>72</v>
      </c>
      <c r="D213" s="11" t="s">
        <v>35</v>
      </c>
      <c r="E213">
        <v>34.294499999999999</v>
      </c>
      <c r="F213">
        <v>36.703029999999998</v>
      </c>
      <c r="G213">
        <v>39.342129999999997</v>
      </c>
      <c r="H213">
        <v>32.470010000000002</v>
      </c>
      <c r="I213">
        <v>26.749210000000001</v>
      </c>
      <c r="J213">
        <v>21.10454</v>
      </c>
      <c r="K213">
        <v>15.604990000000001</v>
      </c>
      <c r="L213">
        <v>10.47034</v>
      </c>
      <c r="M213">
        <v>5.1551400000000003</v>
      </c>
    </row>
    <row r="214" spans="1:13">
      <c r="A214" s="33" t="s">
        <v>15</v>
      </c>
      <c r="B214" s="33" t="s">
        <v>30</v>
      </c>
      <c r="C214" s="15" t="s">
        <v>50</v>
      </c>
      <c r="D214" s="11" t="s">
        <v>35</v>
      </c>
      <c r="E214">
        <v>220.1986</v>
      </c>
      <c r="F214">
        <v>224.79510999999999</v>
      </c>
      <c r="G214">
        <v>231.52128999999999</v>
      </c>
      <c r="H214">
        <v>189.57052999999999</v>
      </c>
      <c r="I214">
        <v>153.75380999999999</v>
      </c>
      <c r="J214">
        <v>122.82147999999999</v>
      </c>
      <c r="K214">
        <v>96.510440000000003</v>
      </c>
      <c r="L214">
        <v>75.281660000000002</v>
      </c>
      <c r="M214">
        <v>54.003039999999999</v>
      </c>
    </row>
    <row r="215" spans="1:13">
      <c r="A215" s="33" t="s">
        <v>15</v>
      </c>
      <c r="B215" s="33" t="s">
        <v>30</v>
      </c>
      <c r="C215" s="15" t="s">
        <v>27</v>
      </c>
      <c r="D215" s="11" t="s">
        <v>35</v>
      </c>
      <c r="E215">
        <v>26.806899999999999</v>
      </c>
      <c r="F215">
        <v>26.106449999999999</v>
      </c>
      <c r="G215">
        <v>28.401230000000002</v>
      </c>
      <c r="H215">
        <v>28.814550000000001</v>
      </c>
      <c r="I215">
        <v>31.53199</v>
      </c>
      <c r="J215">
        <v>36.10904</v>
      </c>
      <c r="K215">
        <v>42.778500000000001</v>
      </c>
      <c r="L215">
        <v>52.489179999999998</v>
      </c>
      <c r="M215">
        <v>64.517099999999999</v>
      </c>
    </row>
    <row r="216" spans="1:13">
      <c r="A216" s="33" t="s">
        <v>15</v>
      </c>
      <c r="B216" s="33" t="s">
        <v>30</v>
      </c>
      <c r="C216" s="44" t="s">
        <v>74</v>
      </c>
      <c r="D216" s="45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>
      <c r="A217" s="33" t="s">
        <v>15</v>
      </c>
      <c r="B217" s="33" t="s">
        <v>30</v>
      </c>
      <c r="C217" s="15" t="s">
        <v>4</v>
      </c>
      <c r="D217" s="11" t="s">
        <v>34</v>
      </c>
      <c r="E217">
        <v>437.104016</v>
      </c>
      <c r="F217">
        <v>449.6</v>
      </c>
      <c r="G217">
        <v>466.14699999999999</v>
      </c>
      <c r="H217">
        <v>382.46199999999999</v>
      </c>
      <c r="I217">
        <v>311.13900000000001</v>
      </c>
      <c r="J217">
        <v>248.209</v>
      </c>
      <c r="K217">
        <v>193.386</v>
      </c>
      <c r="L217">
        <v>147.90899999999999</v>
      </c>
      <c r="M217">
        <v>102.044</v>
      </c>
    </row>
    <row r="218" spans="1:13">
      <c r="A218" s="1" t="s">
        <v>23</v>
      </c>
      <c r="B218" s="1" t="s">
        <v>24</v>
      </c>
      <c r="C218" s="1" t="s">
        <v>25</v>
      </c>
      <c r="D218" s="1" t="s">
        <v>26</v>
      </c>
      <c r="E218" s="21">
        <v>2020</v>
      </c>
      <c r="F218" s="21">
        <f>E218+5</f>
        <v>2025</v>
      </c>
      <c r="G218" s="21">
        <f t="shared" ref="G218:M218" si="16">F218+5</f>
        <v>2030</v>
      </c>
      <c r="H218" s="21">
        <f t="shared" si="16"/>
        <v>2035</v>
      </c>
      <c r="I218" s="21">
        <f t="shared" si="16"/>
        <v>2040</v>
      </c>
      <c r="J218" s="21">
        <f t="shared" si="16"/>
        <v>2045</v>
      </c>
      <c r="K218" s="21">
        <f t="shared" si="16"/>
        <v>2050</v>
      </c>
      <c r="L218" s="21">
        <f>K218+5</f>
        <v>2055</v>
      </c>
      <c r="M218" s="21">
        <f t="shared" si="16"/>
        <v>2060</v>
      </c>
    </row>
    <row r="219" spans="1:13">
      <c r="A219" s="33" t="s">
        <v>14</v>
      </c>
      <c r="B219" t="s">
        <v>1</v>
      </c>
      <c r="C219" s="44" t="s">
        <v>73</v>
      </c>
      <c r="D219" s="45"/>
      <c r="E219" s="10"/>
      <c r="F219" s="10"/>
      <c r="G219" s="10"/>
      <c r="H219" s="10"/>
      <c r="I219" s="10"/>
      <c r="J219" s="10"/>
      <c r="K219" s="22"/>
      <c r="L219" s="10"/>
      <c r="M219" s="10"/>
    </row>
    <row r="220" spans="1:13">
      <c r="A220" s="33" t="s">
        <v>14</v>
      </c>
      <c r="B220" t="s">
        <v>1</v>
      </c>
      <c r="C220" s="36" t="s">
        <v>2</v>
      </c>
      <c r="D220" s="33" t="s">
        <v>31</v>
      </c>
      <c r="E220" s="23">
        <v>101.647232</v>
      </c>
      <c r="F220" s="23">
        <v>135.91859199999999</v>
      </c>
      <c r="G220" s="23">
        <v>170.220752</v>
      </c>
      <c r="H220" s="23">
        <v>204.03225599999999</v>
      </c>
      <c r="I220" s="23">
        <v>237.62694400000001</v>
      </c>
      <c r="J220" s="23">
        <v>272.44659200000001</v>
      </c>
      <c r="K220" s="24">
        <v>309.62697600000001</v>
      </c>
      <c r="L220" s="23">
        <v>351.10566399999999</v>
      </c>
      <c r="M220" s="23">
        <v>397.28867200000002</v>
      </c>
    </row>
    <row r="221" spans="1:13">
      <c r="A221" s="33" t="s">
        <v>14</v>
      </c>
      <c r="B221" t="s">
        <v>1</v>
      </c>
      <c r="C221" s="36" t="s">
        <v>38</v>
      </c>
      <c r="D221" t="s">
        <v>3</v>
      </c>
      <c r="E221" s="23">
        <v>2.2999999999999998</v>
      </c>
      <c r="F221" s="23">
        <v>5.3245750816087813</v>
      </c>
      <c r="G221" s="23">
        <v>4.1258565907375511</v>
      </c>
      <c r="H221" s="23">
        <v>3.3882304257429787</v>
      </c>
      <c r="I221" s="23">
        <v>2.9092649688632557</v>
      </c>
      <c r="J221" s="23">
        <v>2.668774880484452</v>
      </c>
      <c r="K221" s="23">
        <v>2.541330358639776</v>
      </c>
      <c r="L221" s="23">
        <v>2.5304204689819412</v>
      </c>
      <c r="M221" s="23">
        <v>2.482143402531003</v>
      </c>
    </row>
    <row r="222" spans="1:13">
      <c r="A222" s="33" t="s">
        <v>14</v>
      </c>
      <c r="B222" t="s">
        <v>1</v>
      </c>
      <c r="C222" s="36" t="s">
        <v>39</v>
      </c>
      <c r="D222" s="33" t="s">
        <v>32</v>
      </c>
      <c r="E222">
        <v>1412.12</v>
      </c>
      <c r="F222">
        <v>1429.7</v>
      </c>
      <c r="G222">
        <v>1434.92</v>
      </c>
      <c r="H222">
        <v>1430.25</v>
      </c>
      <c r="I222">
        <v>1416.75</v>
      </c>
      <c r="J222">
        <v>1395.27</v>
      </c>
      <c r="K222">
        <v>1366.23</v>
      </c>
      <c r="L222">
        <v>1330.69</v>
      </c>
      <c r="M222">
        <v>1290.83</v>
      </c>
    </row>
    <row r="223" spans="1:13">
      <c r="A223" s="33" t="s">
        <v>14</v>
      </c>
      <c r="B223" t="s">
        <v>1</v>
      </c>
      <c r="C223" s="36" t="s">
        <v>40</v>
      </c>
      <c r="D223" t="s">
        <v>3</v>
      </c>
      <c r="E223">
        <v>7.7</v>
      </c>
      <c r="F223" s="23">
        <v>10.199999999999999</v>
      </c>
      <c r="G223" s="23">
        <v>12.3</v>
      </c>
      <c r="H223" s="23">
        <v>13.8</v>
      </c>
      <c r="I223" s="23">
        <v>14.6</v>
      </c>
      <c r="J223" s="23">
        <v>14.7</v>
      </c>
      <c r="K223" s="23">
        <v>14.399999999999999</v>
      </c>
      <c r="L223" s="23">
        <v>13.600000000000001</v>
      </c>
      <c r="M223" s="23">
        <v>12.6</v>
      </c>
    </row>
    <row r="224" spans="1:13">
      <c r="A224" s="33" t="s">
        <v>14</v>
      </c>
      <c r="B224" t="s">
        <v>1</v>
      </c>
      <c r="C224" s="36" t="s">
        <v>41</v>
      </c>
      <c r="D224" t="s">
        <v>3</v>
      </c>
      <c r="E224">
        <v>37.799999999999997</v>
      </c>
      <c r="F224" s="23">
        <v>36.799999999999997</v>
      </c>
      <c r="G224" s="23">
        <v>34.799999999999997</v>
      </c>
      <c r="H224" s="23">
        <v>33</v>
      </c>
      <c r="I224" s="23">
        <v>31.6</v>
      </c>
      <c r="J224" s="23">
        <v>30.4</v>
      </c>
      <c r="K224" s="23">
        <v>29.599999999999998</v>
      </c>
      <c r="L224" s="23">
        <v>28.999999999999996</v>
      </c>
      <c r="M224" s="23">
        <v>28.599999999999998</v>
      </c>
    </row>
    <row r="225" spans="1:13">
      <c r="A225" s="33" t="s">
        <v>14</v>
      </c>
      <c r="B225" t="s">
        <v>1</v>
      </c>
      <c r="C225" s="36" t="s">
        <v>42</v>
      </c>
      <c r="D225" t="s">
        <v>3</v>
      </c>
      <c r="E225">
        <v>54.500000000000007</v>
      </c>
      <c r="F225" s="23">
        <v>52.900000000000006</v>
      </c>
      <c r="G225" s="23">
        <v>52.900000000000006</v>
      </c>
      <c r="H225" s="23">
        <v>53.2</v>
      </c>
      <c r="I225" s="23">
        <v>53.900000000000006</v>
      </c>
      <c r="J225" s="23">
        <v>54.900000000000006</v>
      </c>
      <c r="K225" s="23">
        <v>56.000000000000007</v>
      </c>
      <c r="L225" s="23">
        <v>57.4</v>
      </c>
      <c r="M225" s="23">
        <v>58.8</v>
      </c>
    </row>
    <row r="226" spans="1:13">
      <c r="A226" s="33" t="s">
        <v>14</v>
      </c>
      <c r="B226" t="s">
        <v>1</v>
      </c>
      <c r="C226" s="36" t="s">
        <v>43</v>
      </c>
      <c r="D226" s="33" t="s">
        <v>33</v>
      </c>
      <c r="E226" s="23">
        <v>4.5553610000000004</v>
      </c>
      <c r="F226" s="23">
        <v>5.2605630099999994</v>
      </c>
      <c r="G226" s="23">
        <v>6.0255169500000001</v>
      </c>
      <c r="H226" s="23">
        <v>6.5292306399999998</v>
      </c>
      <c r="I226" s="23">
        <v>6.9106880300000002</v>
      </c>
      <c r="J226" s="23">
        <v>7.2596973799999995</v>
      </c>
      <c r="K226" s="23">
        <v>7.6187935800000002</v>
      </c>
      <c r="L226" s="23">
        <v>8.0060979999999997</v>
      </c>
      <c r="M226" s="23">
        <v>8.3774704199999999</v>
      </c>
    </row>
    <row r="227" spans="1:13">
      <c r="A227" s="33" t="s">
        <v>14</v>
      </c>
      <c r="B227" t="s">
        <v>1</v>
      </c>
      <c r="C227" s="44" t="s">
        <v>74</v>
      </c>
      <c r="D227" s="45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>
      <c r="A228" s="33" t="s">
        <v>14</v>
      </c>
      <c r="B228" t="s">
        <v>1</v>
      </c>
      <c r="C228" s="36" t="s">
        <v>44</v>
      </c>
      <c r="D228" s="33" t="s">
        <v>34</v>
      </c>
      <c r="E228">
        <f>E229+E230</f>
        <v>10742.849999999999</v>
      </c>
      <c r="F228">
        <f t="shared" ref="F228:M228" si="17">F229+F230</f>
        <v>9967.41</v>
      </c>
      <c r="G228">
        <f t="shared" si="17"/>
        <v>8573.27</v>
      </c>
      <c r="H228">
        <f t="shared" si="17"/>
        <v>6873.0599999999995</v>
      </c>
      <c r="I228">
        <f t="shared" si="17"/>
        <v>5179.68</v>
      </c>
      <c r="J228">
        <f t="shared" si="17"/>
        <v>3811.0600000000004</v>
      </c>
      <c r="K228">
        <f t="shared" si="17"/>
        <v>2528.1400000000003</v>
      </c>
      <c r="L228">
        <f t="shared" si="17"/>
        <v>1669.81</v>
      </c>
      <c r="M228">
        <f t="shared" si="17"/>
        <v>1117.29</v>
      </c>
    </row>
    <row r="229" spans="1:13">
      <c r="A229" s="33" t="s">
        <v>14</v>
      </c>
      <c r="B229" t="s">
        <v>1</v>
      </c>
      <c r="C229" s="38" t="s">
        <v>45</v>
      </c>
      <c r="D229" s="33" t="s">
        <v>34</v>
      </c>
      <c r="E229">
        <v>9913.3799999999992</v>
      </c>
      <c r="F229">
        <v>9266.73</v>
      </c>
      <c r="G229">
        <v>8047.85</v>
      </c>
      <c r="H229">
        <v>6470.94</v>
      </c>
      <c r="I229">
        <v>4867.79</v>
      </c>
      <c r="J229">
        <v>3568.51</v>
      </c>
      <c r="K229">
        <v>2339.8000000000002</v>
      </c>
      <c r="L229">
        <v>1524.06</v>
      </c>
      <c r="M229">
        <v>1005.25</v>
      </c>
    </row>
    <row r="230" spans="1:13">
      <c r="A230" s="33" t="s">
        <v>14</v>
      </c>
      <c r="B230" t="s">
        <v>1</v>
      </c>
      <c r="C230" s="38" t="s">
        <v>46</v>
      </c>
      <c r="D230" s="33" t="s">
        <v>34</v>
      </c>
      <c r="E230">
        <v>829.47</v>
      </c>
      <c r="F230">
        <v>700.68</v>
      </c>
      <c r="G230">
        <v>525.41999999999996</v>
      </c>
      <c r="H230">
        <v>402.12</v>
      </c>
      <c r="I230">
        <v>311.89</v>
      </c>
      <c r="J230">
        <v>242.55</v>
      </c>
      <c r="K230">
        <v>188.34</v>
      </c>
      <c r="L230">
        <v>145.75</v>
      </c>
      <c r="M230">
        <v>112.04</v>
      </c>
    </row>
    <row r="231" spans="1:13">
      <c r="A231" s="33" t="s">
        <v>14</v>
      </c>
      <c r="B231" t="s">
        <v>1</v>
      </c>
      <c r="C231" s="44" t="s">
        <v>76</v>
      </c>
      <c r="D231" s="45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>
      <c r="A232" s="33" t="s">
        <v>14</v>
      </c>
      <c r="B232" t="s">
        <v>1</v>
      </c>
      <c r="C232" s="11" t="s">
        <v>47</v>
      </c>
      <c r="D232" s="33" t="s">
        <v>35</v>
      </c>
      <c r="E232" s="23">
        <f>SUM(E233:E235)</f>
        <v>4193.3904999999995</v>
      </c>
      <c r="F232" s="23">
        <f t="shared" ref="F232:M232" si="18">SUM(F233:F235)</f>
        <v>3933.7921999999999</v>
      </c>
      <c r="G232" s="23">
        <f t="shared" si="18"/>
        <v>3448.0824000000002</v>
      </c>
      <c r="H232" s="23">
        <f t="shared" si="18"/>
        <v>2801.5328</v>
      </c>
      <c r="I232" s="23">
        <f t="shared" si="18"/>
        <v>2137.1428000000001</v>
      </c>
      <c r="J232" s="23">
        <f t="shared" si="18"/>
        <v>1606.0232000000001</v>
      </c>
      <c r="K232" s="23">
        <f t="shared" si="18"/>
        <v>1100.8432</v>
      </c>
      <c r="L232" s="23">
        <f t="shared" si="18"/>
        <v>754.52539999999999</v>
      </c>
      <c r="M232" s="23">
        <f t="shared" si="18"/>
        <v>526.07010000000002</v>
      </c>
    </row>
    <row r="233" spans="1:13">
      <c r="A233" s="33" t="s">
        <v>14</v>
      </c>
      <c r="B233" t="s">
        <v>1</v>
      </c>
      <c r="C233" s="12" t="s">
        <v>48</v>
      </c>
      <c r="D233" s="33" t="s">
        <v>35</v>
      </c>
      <c r="E233" s="23">
        <v>2811.8771999999999</v>
      </c>
      <c r="F233" s="23">
        <v>2575.7204999999999</v>
      </c>
      <c r="G233" s="23">
        <v>2200.0876000000003</v>
      </c>
      <c r="H233" s="23">
        <v>1736.8547000000001</v>
      </c>
      <c r="I233" s="23">
        <v>1278.5234</v>
      </c>
      <c r="J233" s="23">
        <v>919.42910000000006</v>
      </c>
      <c r="K233" s="23">
        <v>587.90350000000001</v>
      </c>
      <c r="L233" s="23">
        <v>372.84309999999999</v>
      </c>
      <c r="M233" s="23">
        <v>229.40869999999998</v>
      </c>
    </row>
    <row r="234" spans="1:13">
      <c r="A234" s="33" t="s">
        <v>14</v>
      </c>
      <c r="B234" t="s">
        <v>1</v>
      </c>
      <c r="C234" s="12" t="s">
        <v>49</v>
      </c>
      <c r="D234" s="33" t="s">
        <v>35</v>
      </c>
      <c r="E234" s="23">
        <v>407.86650000000003</v>
      </c>
      <c r="F234" s="23">
        <v>435.79660000000001</v>
      </c>
      <c r="G234" s="23">
        <v>430.33819999999997</v>
      </c>
      <c r="H234" s="23">
        <v>391.84440000000001</v>
      </c>
      <c r="I234" s="23">
        <v>330.86290000000002</v>
      </c>
      <c r="J234" s="23">
        <v>262.88669999999996</v>
      </c>
      <c r="K234" s="23">
        <v>189.90049999999999</v>
      </c>
      <c r="L234" s="23">
        <v>141.28700000000001</v>
      </c>
      <c r="M234" s="23">
        <v>109.39790000000001</v>
      </c>
    </row>
    <row r="235" spans="1:13">
      <c r="A235" s="33" t="s">
        <v>14</v>
      </c>
      <c r="B235" t="s">
        <v>1</v>
      </c>
      <c r="C235" s="12" t="s">
        <v>50</v>
      </c>
      <c r="D235" s="33" t="s">
        <v>35</v>
      </c>
      <c r="E235" s="23">
        <v>973.64679999999998</v>
      </c>
      <c r="F235" s="23">
        <v>922.27509999999995</v>
      </c>
      <c r="G235" s="23">
        <v>817.65660000000003</v>
      </c>
      <c r="H235" s="23">
        <v>672.83369999999991</v>
      </c>
      <c r="I235" s="23">
        <v>527.75649999999996</v>
      </c>
      <c r="J235" s="23">
        <v>423.70740000000001</v>
      </c>
      <c r="K235" s="23">
        <v>323.03919999999999</v>
      </c>
      <c r="L235" s="23">
        <v>240.39529999999999</v>
      </c>
      <c r="M235" s="23">
        <v>187.26349999999999</v>
      </c>
    </row>
    <row r="236" spans="1:13">
      <c r="A236" s="33" t="s">
        <v>14</v>
      </c>
      <c r="B236" t="s">
        <v>1</v>
      </c>
      <c r="C236" s="11" t="s">
        <v>51</v>
      </c>
      <c r="D236" s="33" t="s">
        <v>35</v>
      </c>
      <c r="E236" s="23">
        <f>E237+E238</f>
        <v>774.02170000000001</v>
      </c>
      <c r="F236" s="23">
        <f t="shared" ref="F236:M236" si="19">F237+F238</f>
        <v>1129.4825000000001</v>
      </c>
      <c r="G236" s="23">
        <f t="shared" si="19"/>
        <v>1652.9054000000001</v>
      </c>
      <c r="H236" s="23">
        <f t="shared" si="19"/>
        <v>2202.6799999999998</v>
      </c>
      <c r="I236" s="23">
        <f t="shared" si="19"/>
        <v>2752.8780999999999</v>
      </c>
      <c r="J236" s="23">
        <f t="shared" si="19"/>
        <v>3399.0717</v>
      </c>
      <c r="K236" s="23">
        <f t="shared" si="19"/>
        <v>4101.5325999999995</v>
      </c>
      <c r="L236" s="23">
        <f t="shared" si="19"/>
        <v>4731.3269999999993</v>
      </c>
      <c r="M236" s="23">
        <f t="shared" si="19"/>
        <v>5120.0545000000002</v>
      </c>
    </row>
    <row r="237" spans="1:13">
      <c r="A237" s="33" t="s">
        <v>14</v>
      </c>
      <c r="B237" t="s">
        <v>1</v>
      </c>
      <c r="C237" s="12" t="s">
        <v>52</v>
      </c>
      <c r="D237" s="33" t="s">
        <v>35</v>
      </c>
      <c r="E237" s="23">
        <v>111.11799999999999</v>
      </c>
      <c r="F237" s="23">
        <v>143.92230000000001</v>
      </c>
      <c r="G237" s="23">
        <v>186.2054</v>
      </c>
      <c r="H237" s="23">
        <v>235.68680000000001</v>
      </c>
      <c r="I237" s="23">
        <v>289.58949999999999</v>
      </c>
      <c r="J237" s="23">
        <v>339.649</v>
      </c>
      <c r="K237" s="23">
        <v>383.02600000000001</v>
      </c>
      <c r="L237" s="23">
        <v>427.03710000000001</v>
      </c>
      <c r="M237" s="23">
        <v>465.07379999999995</v>
      </c>
    </row>
    <row r="238" spans="1:13">
      <c r="A238" s="33" t="s">
        <v>14</v>
      </c>
      <c r="B238" t="s">
        <v>1</v>
      </c>
      <c r="C238" s="12" t="s">
        <v>53</v>
      </c>
      <c r="D238" s="33" t="s">
        <v>35</v>
      </c>
      <c r="E238" s="23">
        <f>SUM(E239:E242)</f>
        <v>662.90370000000007</v>
      </c>
      <c r="F238" s="23">
        <f t="shared" ref="F238:M238" si="20">SUM(F239:F242)</f>
        <v>985.56020000000001</v>
      </c>
      <c r="G238" s="23">
        <f t="shared" si="20"/>
        <v>1466.7</v>
      </c>
      <c r="H238" s="23">
        <f t="shared" si="20"/>
        <v>1966.9931999999999</v>
      </c>
      <c r="I238" s="23">
        <f t="shared" si="20"/>
        <v>2463.2885999999999</v>
      </c>
      <c r="J238" s="23">
        <f t="shared" si="20"/>
        <v>3059.4227000000001</v>
      </c>
      <c r="K238" s="23">
        <f t="shared" si="20"/>
        <v>3718.5065999999997</v>
      </c>
      <c r="L238" s="23">
        <f t="shared" si="20"/>
        <v>4304.2898999999998</v>
      </c>
      <c r="M238" s="23">
        <f t="shared" si="20"/>
        <v>4654.9807000000001</v>
      </c>
    </row>
    <row r="239" spans="1:13">
      <c r="A239" s="33" t="s">
        <v>14</v>
      </c>
      <c r="B239" t="s">
        <v>1</v>
      </c>
      <c r="C239" s="13" t="s">
        <v>54</v>
      </c>
      <c r="D239" s="33" t="s">
        <v>35</v>
      </c>
      <c r="E239" s="23">
        <v>141.55500000000001</v>
      </c>
      <c r="F239" s="23">
        <v>288.16460000000001</v>
      </c>
      <c r="G239" s="23">
        <v>494.95069999999998</v>
      </c>
      <c r="H239" s="23">
        <v>691.98520000000008</v>
      </c>
      <c r="I239" s="23">
        <v>870.57809999999995</v>
      </c>
      <c r="J239" s="23">
        <v>1082.2485000000001</v>
      </c>
      <c r="K239" s="23">
        <v>1285.4672</v>
      </c>
      <c r="L239" s="23">
        <v>1427.3638000000001</v>
      </c>
      <c r="M239" s="23">
        <v>1486.0968</v>
      </c>
    </row>
    <row r="240" spans="1:13">
      <c r="A240" s="33" t="s">
        <v>14</v>
      </c>
      <c r="B240" t="s">
        <v>1</v>
      </c>
      <c r="C240" s="13" t="s">
        <v>55</v>
      </c>
      <c r="D240" s="33" t="s">
        <v>35</v>
      </c>
      <c r="E240" s="23">
        <v>79.225999999999999</v>
      </c>
      <c r="F240" s="23">
        <v>215.0231</v>
      </c>
      <c r="G240" s="23">
        <v>455.47050000000002</v>
      </c>
      <c r="H240" s="23">
        <v>726.54219999999998</v>
      </c>
      <c r="I240" s="23">
        <v>1009.6059</v>
      </c>
      <c r="J240" s="23">
        <v>1358.5817999999999</v>
      </c>
      <c r="K240" s="23">
        <v>1783.5357999999999</v>
      </c>
      <c r="L240" s="23">
        <v>2194.1992</v>
      </c>
      <c r="M240" s="23">
        <v>2457.5358999999999</v>
      </c>
    </row>
    <row r="241" spans="1:13">
      <c r="A241" s="33" t="s">
        <v>14</v>
      </c>
      <c r="B241" t="s">
        <v>1</v>
      </c>
      <c r="C241" s="13" t="s">
        <v>56</v>
      </c>
      <c r="D241" s="33" t="s">
        <v>35</v>
      </c>
      <c r="E241" s="23">
        <v>41.116999999999997</v>
      </c>
      <c r="F241" s="23">
        <v>73.4422</v>
      </c>
      <c r="G241" s="23">
        <v>96.946299999999994</v>
      </c>
      <c r="H241" s="23">
        <v>104.67610000000001</v>
      </c>
      <c r="I241" s="23">
        <v>102.5898</v>
      </c>
      <c r="J241" s="23">
        <v>100.63930000000001</v>
      </c>
      <c r="K241" s="23">
        <v>96.762500000000003</v>
      </c>
      <c r="L241" s="23">
        <v>87.174300000000002</v>
      </c>
      <c r="M241" s="23">
        <v>74.168700000000001</v>
      </c>
    </row>
    <row r="242" spans="1:13">
      <c r="A242" s="33" t="s">
        <v>14</v>
      </c>
      <c r="B242" t="s">
        <v>1</v>
      </c>
      <c r="C242" s="13" t="s">
        <v>57</v>
      </c>
      <c r="D242" s="33" t="s">
        <v>35</v>
      </c>
      <c r="E242" s="23">
        <v>401.00569999999999</v>
      </c>
      <c r="F242" s="23">
        <v>408.93029999999999</v>
      </c>
      <c r="G242" s="23">
        <v>419.33249999999998</v>
      </c>
      <c r="H242" s="23">
        <v>443.78970000000004</v>
      </c>
      <c r="I242" s="23">
        <v>480.51480000000004</v>
      </c>
      <c r="J242" s="23">
        <v>517.95309999999995</v>
      </c>
      <c r="K242" s="23">
        <v>552.74109999999996</v>
      </c>
      <c r="L242" s="23">
        <v>595.55259999999998</v>
      </c>
      <c r="M242" s="23">
        <v>637.17930000000001</v>
      </c>
    </row>
    <row r="243" spans="1:13">
      <c r="A243" s="33" t="s">
        <v>14</v>
      </c>
      <c r="B243" t="s">
        <v>1</v>
      </c>
      <c r="C243" s="12" t="s">
        <v>58</v>
      </c>
      <c r="D243" s="33" t="s">
        <v>35</v>
      </c>
    </row>
    <row r="244" spans="1:13">
      <c r="A244" s="33" t="s">
        <v>14</v>
      </c>
      <c r="B244" s="33" t="s">
        <v>27</v>
      </c>
      <c r="C244" s="47" t="s">
        <v>78</v>
      </c>
      <c r="D244" s="47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>
      <c r="A245" s="33" t="s">
        <v>14</v>
      </c>
      <c r="B245" s="33" t="s">
        <v>27</v>
      </c>
      <c r="C245" s="14" t="s">
        <v>59</v>
      </c>
      <c r="D245" s="33" t="s">
        <v>36</v>
      </c>
    </row>
    <row r="246" spans="1:13">
      <c r="A246" s="33" t="s">
        <v>14</v>
      </c>
      <c r="B246" s="33" t="s">
        <v>27</v>
      </c>
      <c r="C246" s="15" t="s">
        <v>48</v>
      </c>
      <c r="D246" s="33" t="s">
        <v>36</v>
      </c>
      <c r="E246" s="23">
        <v>4847.0410000000002</v>
      </c>
      <c r="F246" s="23">
        <v>4825.2800000000007</v>
      </c>
      <c r="G246" s="23">
        <v>4450.1589999999997</v>
      </c>
      <c r="H246" s="23">
        <v>3776.5660000000003</v>
      </c>
      <c r="I246" s="23">
        <v>2994.6979999999999</v>
      </c>
      <c r="J246" s="23">
        <v>2365.067</v>
      </c>
      <c r="K246" s="23">
        <v>1724.8130000000001</v>
      </c>
      <c r="L246" s="23">
        <v>1137.0629999999999</v>
      </c>
      <c r="M246" s="23">
        <v>666.86500000000001</v>
      </c>
    </row>
    <row r="247" spans="1:13">
      <c r="A247" s="33" t="s">
        <v>14</v>
      </c>
      <c r="B247" s="33" t="s">
        <v>27</v>
      </c>
      <c r="C247" s="15" t="s">
        <v>60</v>
      </c>
      <c r="D247" s="33" t="s">
        <v>36</v>
      </c>
      <c r="E247" s="23"/>
      <c r="F247" s="23"/>
      <c r="G247" s="23"/>
      <c r="H247" s="23"/>
      <c r="I247" s="23"/>
      <c r="J247" s="23"/>
      <c r="K247" s="23"/>
      <c r="L247" s="23"/>
      <c r="M247" s="23"/>
    </row>
    <row r="248" spans="1:13">
      <c r="A248" s="33" t="s">
        <v>14</v>
      </c>
      <c r="B248" s="33" t="s">
        <v>27</v>
      </c>
      <c r="C248" s="15" t="s">
        <v>49</v>
      </c>
      <c r="D248" s="33" t="s">
        <v>36</v>
      </c>
      <c r="E248" s="23">
        <v>297.423</v>
      </c>
      <c r="F248" s="23">
        <v>335.71199999999999</v>
      </c>
      <c r="G248" s="23">
        <v>369.20500000000004</v>
      </c>
      <c r="H248" s="23">
        <v>404.80799999999999</v>
      </c>
      <c r="I248" s="23">
        <v>441.12099999999998</v>
      </c>
      <c r="J248" s="23">
        <v>486.06200000000001</v>
      </c>
      <c r="K248" s="23">
        <v>496.88599999999997</v>
      </c>
      <c r="L248" s="23">
        <v>458.875</v>
      </c>
      <c r="M248" s="23">
        <v>393.15500000000003</v>
      </c>
    </row>
    <row r="249" spans="1:13">
      <c r="A249" s="33" t="s">
        <v>14</v>
      </c>
      <c r="B249" s="33" t="s">
        <v>27</v>
      </c>
      <c r="C249" s="15" t="s">
        <v>61</v>
      </c>
      <c r="D249" s="33" t="s">
        <v>36</v>
      </c>
      <c r="E249" s="23"/>
      <c r="F249" s="23"/>
      <c r="G249" s="23"/>
      <c r="H249" s="23"/>
      <c r="I249" s="23"/>
      <c r="J249" s="23"/>
      <c r="K249" s="23"/>
      <c r="L249" s="23"/>
      <c r="M249" s="23"/>
    </row>
    <row r="250" spans="1:13">
      <c r="A250" s="33" t="s">
        <v>14</v>
      </c>
      <c r="B250" s="33" t="s">
        <v>27</v>
      </c>
      <c r="C250" s="15" t="s">
        <v>62</v>
      </c>
      <c r="D250" s="33" t="s">
        <v>36</v>
      </c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3">
      <c r="A251" s="33" t="s">
        <v>14</v>
      </c>
      <c r="B251" s="33" t="s">
        <v>27</v>
      </c>
      <c r="C251" s="15" t="s">
        <v>63</v>
      </c>
      <c r="D251" s="33" t="s">
        <v>36</v>
      </c>
      <c r="E251" s="23"/>
      <c r="F251" s="23"/>
      <c r="G251" s="23"/>
      <c r="H251" s="23"/>
      <c r="I251" s="23"/>
      <c r="J251" s="23"/>
      <c r="K251" s="23"/>
      <c r="L251" s="23"/>
      <c r="M251" s="23"/>
    </row>
    <row r="252" spans="1:13">
      <c r="A252" s="33" t="s">
        <v>14</v>
      </c>
      <c r="B252" s="33" t="s">
        <v>27</v>
      </c>
      <c r="C252" s="16" t="s">
        <v>64</v>
      </c>
      <c r="D252" s="33" t="s">
        <v>36</v>
      </c>
      <c r="E252" s="23"/>
      <c r="F252" s="23"/>
      <c r="G252" s="23"/>
      <c r="H252" s="23"/>
      <c r="I252" s="23"/>
      <c r="J252" s="23"/>
      <c r="K252" s="23"/>
      <c r="L252" s="23"/>
      <c r="M252" s="23"/>
    </row>
    <row r="253" spans="1:13">
      <c r="A253" s="33" t="s">
        <v>14</v>
      </c>
      <c r="B253" s="33" t="s">
        <v>27</v>
      </c>
      <c r="C253" s="15" t="s">
        <v>52</v>
      </c>
      <c r="D253" s="33" t="s">
        <v>36</v>
      </c>
      <c r="E253" s="23">
        <v>361.38</v>
      </c>
      <c r="F253" s="23">
        <v>475.68900000000002</v>
      </c>
      <c r="G253" s="23">
        <v>625.62900000000002</v>
      </c>
      <c r="H253" s="23">
        <v>805.22500000000002</v>
      </c>
      <c r="I253" s="23">
        <v>1006.3549999999999</v>
      </c>
      <c r="J253" s="23">
        <v>1200.94</v>
      </c>
      <c r="K253" s="23">
        <v>1378.4169999999999</v>
      </c>
      <c r="L253" s="23">
        <v>1536.808</v>
      </c>
      <c r="M253" s="23">
        <v>1673.6990000000001</v>
      </c>
    </row>
    <row r="254" spans="1:13">
      <c r="A254" s="33" t="s">
        <v>14</v>
      </c>
      <c r="B254" s="33" t="s">
        <v>27</v>
      </c>
      <c r="C254" s="15" t="s">
        <v>65</v>
      </c>
      <c r="D254" s="33" t="s">
        <v>36</v>
      </c>
      <c r="E254" s="23"/>
      <c r="F254" s="23"/>
      <c r="G254" s="23"/>
      <c r="H254" s="23"/>
      <c r="I254" s="23"/>
      <c r="J254" s="23"/>
      <c r="K254" s="23"/>
      <c r="L254" s="23"/>
      <c r="M254" s="23"/>
    </row>
    <row r="255" spans="1:13">
      <c r="A255" s="33" t="s">
        <v>14</v>
      </c>
      <c r="B255" s="33" t="s">
        <v>27</v>
      </c>
      <c r="C255" s="15" t="s">
        <v>66</v>
      </c>
      <c r="D255" s="33" t="s">
        <v>36</v>
      </c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3">
      <c r="A256" s="33" t="s">
        <v>14</v>
      </c>
      <c r="B256" s="33" t="s">
        <v>27</v>
      </c>
      <c r="C256" s="17" t="s">
        <v>54</v>
      </c>
      <c r="D256" s="33" t="s">
        <v>36</v>
      </c>
      <c r="E256" s="23">
        <v>458.54500000000002</v>
      </c>
      <c r="F256" s="23">
        <v>948.41200000000003</v>
      </c>
      <c r="G256" s="23">
        <v>1655.778</v>
      </c>
      <c r="H256" s="23">
        <v>2353.739</v>
      </c>
      <c r="I256" s="23">
        <v>3011.8319999999999</v>
      </c>
      <c r="J256" s="23">
        <v>3809.2930000000006</v>
      </c>
      <c r="K256" s="23">
        <v>4604.8589999999995</v>
      </c>
      <c r="L256" s="23">
        <v>5113.058</v>
      </c>
      <c r="M256" s="23">
        <v>5323.4</v>
      </c>
    </row>
    <row r="257" spans="1:13">
      <c r="A257" s="33" t="s">
        <v>14</v>
      </c>
      <c r="B257" s="33" t="s">
        <v>27</v>
      </c>
      <c r="C257" s="17" t="s">
        <v>55</v>
      </c>
      <c r="D257" s="33" t="s">
        <v>36</v>
      </c>
      <c r="E257" s="23">
        <v>255.04000000000002</v>
      </c>
      <c r="F257" s="23">
        <v>703.197</v>
      </c>
      <c r="G257" s="23">
        <v>1513.8899999999999</v>
      </c>
      <c r="H257" s="23">
        <v>2455.2709999999997</v>
      </c>
      <c r="I257" s="23">
        <v>3470.1190000000001</v>
      </c>
      <c r="J257" s="23">
        <v>4750.8160000000007</v>
      </c>
      <c r="K257" s="23">
        <v>6347.35</v>
      </c>
      <c r="L257" s="23">
        <v>7808.7880000000005</v>
      </c>
      <c r="M257" s="23">
        <v>8745.8960000000006</v>
      </c>
    </row>
    <row r="258" spans="1:13">
      <c r="A258" s="33" t="s">
        <v>14</v>
      </c>
      <c r="B258" s="33" t="s">
        <v>27</v>
      </c>
      <c r="C258" s="17" t="s">
        <v>56</v>
      </c>
      <c r="D258" s="33" t="s">
        <v>36</v>
      </c>
      <c r="E258" s="23">
        <v>116.771</v>
      </c>
      <c r="F258" s="23">
        <v>211.971</v>
      </c>
      <c r="G258" s="23">
        <v>284.435</v>
      </c>
      <c r="H258" s="23">
        <v>312.36099999999999</v>
      </c>
      <c r="I258" s="23">
        <v>311.47199999999998</v>
      </c>
      <c r="J258" s="23">
        <v>310.95600000000002</v>
      </c>
      <c r="K258" s="23">
        <v>304.36</v>
      </c>
      <c r="L258" s="23">
        <v>274.23699999999997</v>
      </c>
      <c r="M258" s="23">
        <v>233.34899999999999</v>
      </c>
    </row>
    <row r="259" spans="1:13">
      <c r="A259" s="33" t="s">
        <v>14</v>
      </c>
      <c r="B259" s="33" t="s">
        <v>27</v>
      </c>
      <c r="C259" s="17" t="s">
        <v>67</v>
      </c>
      <c r="D259" s="33" t="s">
        <v>36</v>
      </c>
      <c r="E259" s="23"/>
      <c r="F259" s="23"/>
      <c r="G259" s="23"/>
      <c r="H259" s="23"/>
      <c r="I259" s="23"/>
      <c r="J259" s="23"/>
      <c r="K259" s="23"/>
      <c r="L259" s="23"/>
      <c r="M259" s="23"/>
    </row>
    <row r="260" spans="1:13">
      <c r="A260" s="33" t="s">
        <v>14</v>
      </c>
      <c r="B260" s="33" t="s">
        <v>27</v>
      </c>
      <c r="C260" s="17" t="s">
        <v>57</v>
      </c>
      <c r="D260" s="33" t="s">
        <v>36</v>
      </c>
      <c r="E260" s="23">
        <v>1336.019</v>
      </c>
      <c r="F260" s="23">
        <v>1385.0620000000001</v>
      </c>
      <c r="G260" s="23">
        <v>1444.1370000000002</v>
      </c>
      <c r="H260" s="23">
        <v>1554.0430000000001</v>
      </c>
      <c r="I260" s="23">
        <v>1711.3689999999999</v>
      </c>
      <c r="J260" s="23">
        <v>1876.809</v>
      </c>
      <c r="K260" s="23">
        <v>2038.3470000000002</v>
      </c>
      <c r="L260" s="23">
        <v>2195.9389999999999</v>
      </c>
      <c r="M260" s="23">
        <v>2349.1060000000002</v>
      </c>
    </row>
    <row r="261" spans="1:13">
      <c r="A261" s="33" t="s">
        <v>14</v>
      </c>
      <c r="B261" s="33" t="s">
        <v>27</v>
      </c>
      <c r="C261" s="12" t="s">
        <v>58</v>
      </c>
      <c r="D261" s="33" t="s">
        <v>36</v>
      </c>
    </row>
    <row r="262" spans="1:13">
      <c r="A262" s="33" t="s">
        <v>14</v>
      </c>
      <c r="B262" s="33" t="s">
        <v>27</v>
      </c>
      <c r="C262" s="44" t="s">
        <v>74</v>
      </c>
      <c r="D262" s="45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>
      <c r="A263" s="33" t="s">
        <v>14</v>
      </c>
      <c r="B263" s="33" t="s">
        <v>27</v>
      </c>
      <c r="C263" s="25" t="s">
        <v>4</v>
      </c>
      <c r="D263" s="33" t="s">
        <v>34</v>
      </c>
      <c r="E263">
        <v>3145.9389999999999</v>
      </c>
      <c r="F263">
        <v>2783.03</v>
      </c>
      <c r="G263">
        <v>2327.9200000000005</v>
      </c>
      <c r="H263">
        <v>1795.69</v>
      </c>
      <c r="I263">
        <v>1298.54</v>
      </c>
      <c r="J263">
        <v>968.2</v>
      </c>
      <c r="K263">
        <v>670.32</v>
      </c>
      <c r="L263">
        <v>423.13</v>
      </c>
      <c r="M263">
        <v>244.19</v>
      </c>
    </row>
    <row r="264" spans="1:13">
      <c r="A264" s="33" t="s">
        <v>14</v>
      </c>
      <c r="B264" s="33" t="s">
        <v>27</v>
      </c>
      <c r="C264" s="41" t="s">
        <v>79</v>
      </c>
      <c r="D264" s="41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>
      <c r="A265" s="33" t="s">
        <v>14</v>
      </c>
      <c r="B265" s="33" t="s">
        <v>27</v>
      </c>
      <c r="C265" s="15" t="s">
        <v>68</v>
      </c>
      <c r="D265" s="33" t="s">
        <v>37</v>
      </c>
    </row>
    <row r="266" spans="1:13">
      <c r="A266" s="33" t="s">
        <v>14</v>
      </c>
      <c r="B266" s="33" t="s">
        <v>28</v>
      </c>
      <c r="C266" s="42" t="s">
        <v>77</v>
      </c>
      <c r="D266" s="42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>
      <c r="A267" s="33" t="s">
        <v>14</v>
      </c>
      <c r="B267" s="33" t="s">
        <v>28</v>
      </c>
      <c r="C267" s="15" t="s">
        <v>48</v>
      </c>
      <c r="D267" s="33" t="s">
        <v>35</v>
      </c>
      <c r="E267">
        <v>8.3810000000000002</v>
      </c>
      <c r="F267">
        <v>9.4731000000000005</v>
      </c>
      <c r="G267">
        <v>9.8320000000000007</v>
      </c>
      <c r="H267">
        <v>9.0105000000000004</v>
      </c>
      <c r="I267">
        <v>7.6860999999999997</v>
      </c>
      <c r="J267">
        <v>6.3316000000000008</v>
      </c>
      <c r="K267">
        <v>5.0407000000000002</v>
      </c>
      <c r="L267">
        <v>3.9089999999999998</v>
      </c>
      <c r="M267">
        <v>2.8881999999999999</v>
      </c>
    </row>
    <row r="268" spans="1:13">
      <c r="A268" s="33" t="s">
        <v>14</v>
      </c>
      <c r="B268" s="33" t="s">
        <v>28</v>
      </c>
      <c r="C268" s="15" t="s">
        <v>49</v>
      </c>
      <c r="D268" s="33" t="s">
        <v>35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</row>
    <row r="269" spans="1:13">
      <c r="A269" s="33" t="s">
        <v>14</v>
      </c>
      <c r="B269" s="33" t="s">
        <v>28</v>
      </c>
      <c r="C269" s="15" t="s">
        <v>50</v>
      </c>
      <c r="D269" s="33" t="s">
        <v>35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</row>
    <row r="270" spans="1:13">
      <c r="A270" s="33" t="s">
        <v>14</v>
      </c>
      <c r="B270" s="33" t="s">
        <v>28</v>
      </c>
      <c r="C270" s="15" t="s">
        <v>27</v>
      </c>
      <c r="D270" s="33" t="s">
        <v>35</v>
      </c>
      <c r="E270">
        <v>57.421500000000009</v>
      </c>
      <c r="F270">
        <v>72.972099999999998</v>
      </c>
      <c r="G270">
        <v>95.477699999999999</v>
      </c>
      <c r="H270">
        <v>108.94730000000001</v>
      </c>
      <c r="I270">
        <v>115.88380000000001</v>
      </c>
      <c r="J270">
        <v>119.53160000000001</v>
      </c>
      <c r="K270">
        <v>118.61730000000001</v>
      </c>
      <c r="L270">
        <v>114.91370000000001</v>
      </c>
      <c r="M270">
        <v>105.62870000000001</v>
      </c>
    </row>
    <row r="271" spans="1:13">
      <c r="A271" s="33" t="s">
        <v>14</v>
      </c>
      <c r="B271" s="33" t="s">
        <v>28</v>
      </c>
      <c r="C271" s="15" t="s">
        <v>70</v>
      </c>
      <c r="D271" s="33" t="s">
        <v>35</v>
      </c>
    </row>
    <row r="272" spans="1:13">
      <c r="A272" s="33" t="s">
        <v>14</v>
      </c>
      <c r="B272" s="33" t="s">
        <v>28</v>
      </c>
      <c r="C272" s="15" t="s">
        <v>65</v>
      </c>
      <c r="D272" s="33" t="s">
        <v>35</v>
      </c>
    </row>
    <row r="273" spans="1:13">
      <c r="A273" s="33" t="s">
        <v>14</v>
      </c>
      <c r="B273" s="33" t="s">
        <v>28</v>
      </c>
      <c r="C273" s="43" t="s">
        <v>75</v>
      </c>
      <c r="D273" s="43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>
      <c r="A274" s="33" t="s">
        <v>14</v>
      </c>
      <c r="B274" s="33" t="s">
        <v>28</v>
      </c>
      <c r="C274" s="15" t="s">
        <v>48</v>
      </c>
      <c r="D274" s="27" t="s">
        <v>35</v>
      </c>
      <c r="E274">
        <v>2.5650999999999997</v>
      </c>
      <c r="F274">
        <v>2.8995000000000006</v>
      </c>
      <c r="G274">
        <v>3.0093000000000001</v>
      </c>
      <c r="H274">
        <v>2.7578000000000005</v>
      </c>
      <c r="I274">
        <v>2.3525</v>
      </c>
      <c r="J274">
        <v>1.9379</v>
      </c>
      <c r="K274">
        <v>1.5427999999999999</v>
      </c>
      <c r="L274">
        <v>1.1965000000000001</v>
      </c>
      <c r="M274">
        <v>0.88400000000000001</v>
      </c>
    </row>
    <row r="275" spans="1:13">
      <c r="A275" s="33" t="s">
        <v>14</v>
      </c>
      <c r="B275" s="33" t="s">
        <v>28</v>
      </c>
      <c r="C275" s="15" t="s">
        <v>71</v>
      </c>
      <c r="D275" s="27" t="s">
        <v>35</v>
      </c>
      <c r="E275">
        <v>17.961500000000001</v>
      </c>
      <c r="F275">
        <v>18.512899999999998</v>
      </c>
      <c r="G275">
        <v>18.502700000000001</v>
      </c>
      <c r="H275">
        <v>17.086199999999998</v>
      </c>
      <c r="I275">
        <v>14.765699999999999</v>
      </c>
      <c r="J275">
        <v>12.397500000000001</v>
      </c>
      <c r="K275">
        <v>9.7815999999999992</v>
      </c>
      <c r="L275">
        <v>7.3557000000000006</v>
      </c>
      <c r="M275">
        <v>5.2463999999999995</v>
      </c>
    </row>
    <row r="276" spans="1:13">
      <c r="A276" s="33" t="s">
        <v>14</v>
      </c>
      <c r="B276" s="33" t="s">
        <v>28</v>
      </c>
      <c r="C276" s="15" t="s">
        <v>49</v>
      </c>
      <c r="D276" s="27" t="s">
        <v>35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</row>
    <row r="277" spans="1:13">
      <c r="A277" s="33" t="s">
        <v>14</v>
      </c>
      <c r="B277" s="33" t="s">
        <v>28</v>
      </c>
      <c r="C277" s="15" t="s">
        <v>72</v>
      </c>
      <c r="D277" s="27" t="s">
        <v>35</v>
      </c>
      <c r="E277">
        <v>9.6999999999999989E-2</v>
      </c>
      <c r="F277">
        <v>8.6800000000000002E-2</v>
      </c>
      <c r="G277">
        <v>7.3499999999999996E-2</v>
      </c>
      <c r="H277">
        <v>5.0900000000000001E-2</v>
      </c>
      <c r="I277">
        <v>3.4099999999999998E-2</v>
      </c>
      <c r="J277">
        <v>2.35E-2</v>
      </c>
      <c r="K277">
        <v>1.5900000000000001E-2</v>
      </c>
      <c r="L277">
        <v>1.1000000000000001E-2</v>
      </c>
      <c r="M277">
        <v>7.4999999999999997E-3</v>
      </c>
    </row>
    <row r="278" spans="1:13">
      <c r="A278" s="33" t="s">
        <v>14</v>
      </c>
      <c r="B278" s="33" t="s">
        <v>28</v>
      </c>
      <c r="C278" s="15" t="s">
        <v>50</v>
      </c>
      <c r="D278" s="27" t="s">
        <v>35</v>
      </c>
      <c r="E278">
        <v>88.501499999999993</v>
      </c>
      <c r="F278">
        <v>87.967899999999986</v>
      </c>
      <c r="G278">
        <v>82.381</v>
      </c>
      <c r="H278">
        <v>70.807699999999997</v>
      </c>
      <c r="I278">
        <v>57.049300000000009</v>
      </c>
      <c r="J278">
        <v>45.376999999999995</v>
      </c>
      <c r="K278">
        <v>34.617199999999997</v>
      </c>
      <c r="L278">
        <v>25.765100000000004</v>
      </c>
      <c r="M278">
        <v>18.856999999999999</v>
      </c>
    </row>
    <row r="279" spans="1:13">
      <c r="A279" s="33" t="s">
        <v>14</v>
      </c>
      <c r="B279" s="33" t="s">
        <v>28</v>
      </c>
      <c r="C279" s="15" t="s">
        <v>27</v>
      </c>
      <c r="D279" s="27" t="s">
        <v>35</v>
      </c>
      <c r="E279">
        <v>71.856999999999999</v>
      </c>
      <c r="F279">
        <v>72.373200000000011</v>
      </c>
      <c r="G279">
        <v>75.256699999999995</v>
      </c>
      <c r="H279">
        <v>72.623699999999999</v>
      </c>
      <c r="I279">
        <v>68.629199999999997</v>
      </c>
      <c r="J279">
        <v>65.559600000000003</v>
      </c>
      <c r="K279">
        <v>61.571600000000011</v>
      </c>
      <c r="L279">
        <v>56.7136</v>
      </c>
      <c r="M279">
        <v>50.423999999999999</v>
      </c>
    </row>
    <row r="280" spans="1:13">
      <c r="A280" s="33" t="s">
        <v>14</v>
      </c>
      <c r="B280" s="33" t="s">
        <v>28</v>
      </c>
      <c r="C280" s="44" t="s">
        <v>74</v>
      </c>
      <c r="D280" s="45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>
      <c r="A281" s="33" t="s">
        <v>14</v>
      </c>
      <c r="B281" s="33" t="s">
        <v>28</v>
      </c>
      <c r="C281" s="25" t="s">
        <v>4</v>
      </c>
      <c r="D281" s="33" t="s">
        <v>34</v>
      </c>
      <c r="E281">
        <v>176.18300000000002</v>
      </c>
      <c r="F281">
        <v>178.57</v>
      </c>
      <c r="G281">
        <v>170.11</v>
      </c>
      <c r="H281">
        <v>147.89999999999998</v>
      </c>
      <c r="I281">
        <v>120.43</v>
      </c>
      <c r="J281">
        <v>96.45</v>
      </c>
      <c r="K281">
        <v>74.210000000000008</v>
      </c>
      <c r="L281">
        <v>55.710000000000008</v>
      </c>
      <c r="M281">
        <v>40.86</v>
      </c>
    </row>
    <row r="282" spans="1:13">
      <c r="A282" s="33" t="s">
        <v>14</v>
      </c>
      <c r="B282" s="33" t="s">
        <v>28</v>
      </c>
      <c r="C282" s="41" t="s">
        <v>79</v>
      </c>
      <c r="D282" s="41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>
      <c r="A283" s="33" t="s">
        <v>14</v>
      </c>
      <c r="B283" s="33" t="s">
        <v>28</v>
      </c>
      <c r="C283" s="15" t="s">
        <v>69</v>
      </c>
      <c r="D283" s="33" t="s">
        <v>37</v>
      </c>
    </row>
    <row r="284" spans="1:13">
      <c r="A284" s="33" t="s">
        <v>14</v>
      </c>
      <c r="B284" s="33" t="s">
        <v>29</v>
      </c>
      <c r="C284" s="42" t="s">
        <v>77</v>
      </c>
      <c r="D284" s="42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>
      <c r="A285" s="33" t="s">
        <v>14</v>
      </c>
      <c r="B285" s="33" t="s">
        <v>29</v>
      </c>
      <c r="C285" s="15" t="s">
        <v>48</v>
      </c>
      <c r="D285" s="33" t="s">
        <v>35</v>
      </c>
      <c r="E285">
        <v>1760.6895999999999</v>
      </c>
      <c r="F285">
        <v>1636.6985999999999</v>
      </c>
      <c r="G285">
        <v>1408.3752000000002</v>
      </c>
      <c r="H285">
        <v>1122.6980000000005</v>
      </c>
      <c r="I285">
        <v>835.37059999999974</v>
      </c>
      <c r="J285">
        <v>595.17150000000015</v>
      </c>
      <c r="K285">
        <v>370.21730000000008</v>
      </c>
      <c r="L285">
        <v>239.37400000000002</v>
      </c>
      <c r="M285">
        <v>154.78870000000006</v>
      </c>
    </row>
    <row r="286" spans="1:13">
      <c r="A286" s="33" t="s">
        <v>14</v>
      </c>
      <c r="B286" s="33" t="s">
        <v>29</v>
      </c>
      <c r="C286" s="15" t="s">
        <v>49</v>
      </c>
      <c r="D286" s="33" t="s">
        <v>35</v>
      </c>
      <c r="E286">
        <v>355.5145</v>
      </c>
      <c r="F286">
        <v>380.08149999999995</v>
      </c>
      <c r="G286">
        <v>372.50419999999997</v>
      </c>
      <c r="H286">
        <v>332.67409999999995</v>
      </c>
      <c r="I286">
        <v>271.09199999999998</v>
      </c>
      <c r="J286">
        <v>200.893</v>
      </c>
      <c r="K286">
        <v>131.52280000000002</v>
      </c>
      <c r="L286">
        <v>92.393100000000018</v>
      </c>
      <c r="M286">
        <v>71.447000000000003</v>
      </c>
    </row>
    <row r="287" spans="1:13">
      <c r="A287" s="33" t="s">
        <v>14</v>
      </c>
      <c r="B287" s="33" t="s">
        <v>29</v>
      </c>
      <c r="C287" s="15" t="s">
        <v>50</v>
      </c>
      <c r="D287" s="33" t="s">
        <v>35</v>
      </c>
      <c r="E287">
        <v>973.64679999999998</v>
      </c>
      <c r="F287">
        <v>922.27509999999995</v>
      </c>
      <c r="G287">
        <v>817.65660000000003</v>
      </c>
      <c r="H287">
        <v>672.83360000000005</v>
      </c>
      <c r="I287">
        <v>527.75630000000001</v>
      </c>
      <c r="J287">
        <v>423.7072</v>
      </c>
      <c r="K287">
        <v>323.03919999999999</v>
      </c>
      <c r="L287">
        <v>240.39520000000002</v>
      </c>
      <c r="M287">
        <v>187.26349999999999</v>
      </c>
    </row>
    <row r="288" spans="1:13">
      <c r="A288" s="33" t="s">
        <v>14</v>
      </c>
      <c r="B288" s="33" t="s">
        <v>29</v>
      </c>
      <c r="C288" s="15" t="s">
        <v>27</v>
      </c>
      <c r="D288" s="33" t="s">
        <v>35</v>
      </c>
      <c r="E288">
        <v>501.50469999999996</v>
      </c>
      <c r="F288">
        <v>720.99920000000043</v>
      </c>
      <c r="G288">
        <v>1034.4436999999998</v>
      </c>
      <c r="H288">
        <v>1360.5261999999996</v>
      </c>
      <c r="I288">
        <v>1680.9224999999999</v>
      </c>
      <c r="J288">
        <v>2049.5640999999996</v>
      </c>
      <c r="K288">
        <v>2446.9001000000007</v>
      </c>
      <c r="L288">
        <v>2734.7333999999996</v>
      </c>
      <c r="M288">
        <v>2859.7359000000001</v>
      </c>
    </row>
    <row r="289" spans="1:13">
      <c r="A289" s="33" t="s">
        <v>14</v>
      </c>
      <c r="B289" s="33" t="s">
        <v>29</v>
      </c>
      <c r="C289" s="15" t="s">
        <v>70</v>
      </c>
      <c r="D289" s="33" t="s">
        <v>35</v>
      </c>
    </row>
    <row r="290" spans="1:13">
      <c r="A290" s="33" t="s">
        <v>14</v>
      </c>
      <c r="B290" s="33" t="s">
        <v>29</v>
      </c>
      <c r="C290" s="15" t="s">
        <v>65</v>
      </c>
      <c r="D290" s="33" t="s">
        <v>35</v>
      </c>
    </row>
    <row r="291" spans="1:13">
      <c r="A291" s="33" t="s">
        <v>14</v>
      </c>
      <c r="B291" s="33" t="s">
        <v>29</v>
      </c>
      <c r="C291" s="43" t="s">
        <v>75</v>
      </c>
      <c r="D291" s="43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>
      <c r="A292" s="33" t="s">
        <v>14</v>
      </c>
      <c r="B292" s="33" t="s">
        <v>29</v>
      </c>
      <c r="C292" s="15" t="s">
        <v>48</v>
      </c>
      <c r="D292" s="27" t="s">
        <v>35</v>
      </c>
      <c r="E292">
        <v>465.05579999999981</v>
      </c>
      <c r="F292">
        <v>436.1456</v>
      </c>
      <c r="G292">
        <v>374.81019999999995</v>
      </c>
      <c r="H292">
        <v>298.01949999999988</v>
      </c>
      <c r="I292">
        <v>221.02510000000007</v>
      </c>
      <c r="J292">
        <v>155.74719999999996</v>
      </c>
      <c r="K292">
        <v>94.543799999999976</v>
      </c>
      <c r="L292">
        <v>60.353100000000033</v>
      </c>
      <c r="M292">
        <v>39.606699999999996</v>
      </c>
    </row>
    <row r="293" spans="1:13">
      <c r="A293" s="33" t="s">
        <v>14</v>
      </c>
      <c r="B293" s="33" t="s">
        <v>29</v>
      </c>
      <c r="C293" s="15" t="s">
        <v>71</v>
      </c>
      <c r="D293" s="27" t="s">
        <v>35</v>
      </c>
      <c r="E293">
        <v>547.91359999999997</v>
      </c>
      <c r="F293">
        <v>511.10870000000011</v>
      </c>
      <c r="G293">
        <v>455.71479999999991</v>
      </c>
      <c r="H293">
        <v>381.40069999999997</v>
      </c>
      <c r="I293">
        <v>299.51209999999998</v>
      </c>
      <c r="J293">
        <v>226.58000000000004</v>
      </c>
      <c r="K293">
        <v>155.26400000000001</v>
      </c>
      <c r="L293">
        <v>102.76720000000002</v>
      </c>
      <c r="M293">
        <v>61.818599999999996</v>
      </c>
    </row>
    <row r="294" spans="1:13">
      <c r="A294" s="33" t="s">
        <v>14</v>
      </c>
      <c r="B294" s="33" t="s">
        <v>29</v>
      </c>
      <c r="C294" s="15" t="s">
        <v>49</v>
      </c>
      <c r="D294" s="27" t="s">
        <v>35</v>
      </c>
      <c r="E294">
        <v>167.78209999999999</v>
      </c>
      <c r="F294">
        <v>182.16860000000008</v>
      </c>
      <c r="G294">
        <v>179.87249999999989</v>
      </c>
      <c r="H294">
        <v>165.54830000000001</v>
      </c>
      <c r="I294">
        <v>140.24670000000003</v>
      </c>
      <c r="J294">
        <v>110.22819999999996</v>
      </c>
      <c r="K294">
        <v>71.217900000000014</v>
      </c>
      <c r="L294">
        <v>51.344500000000011</v>
      </c>
      <c r="M294">
        <v>40.271499999999989</v>
      </c>
    </row>
    <row r="295" spans="1:13">
      <c r="A295" s="33" t="s">
        <v>14</v>
      </c>
      <c r="B295" s="33" t="s">
        <v>29</v>
      </c>
      <c r="C295" s="15" t="s">
        <v>72</v>
      </c>
      <c r="D295" s="27" t="s">
        <v>35</v>
      </c>
      <c r="E295">
        <v>38.577799999999996</v>
      </c>
      <c r="F295">
        <v>35.4773</v>
      </c>
      <c r="G295">
        <v>30.573799999999995</v>
      </c>
      <c r="H295">
        <v>25.447499999999994</v>
      </c>
      <c r="I295">
        <v>20.021300000000004</v>
      </c>
      <c r="J295">
        <v>15.121400000000003</v>
      </c>
      <c r="K295">
        <v>10.795900000000001</v>
      </c>
      <c r="L295">
        <v>8.0289999999999999</v>
      </c>
      <c r="M295">
        <v>6.2124000000000024</v>
      </c>
    </row>
    <row r="296" spans="1:13">
      <c r="A296" s="33" t="s">
        <v>14</v>
      </c>
      <c r="B296" s="33" t="s">
        <v>29</v>
      </c>
      <c r="C296" s="15" t="s">
        <v>50</v>
      </c>
      <c r="D296" s="27" t="s">
        <v>35</v>
      </c>
      <c r="E296">
        <v>390.7938000000002</v>
      </c>
      <c r="F296">
        <v>372.04330000000004</v>
      </c>
      <c r="G296">
        <v>318.45399999999989</v>
      </c>
      <c r="H296">
        <v>258.51770000000005</v>
      </c>
      <c r="I296">
        <v>193.05849999999998</v>
      </c>
      <c r="J296">
        <v>137.57929999999996</v>
      </c>
      <c r="K296">
        <v>83.126600000000039</v>
      </c>
      <c r="L296">
        <v>49.824100000000016</v>
      </c>
      <c r="M296">
        <v>35.160800000000002</v>
      </c>
    </row>
    <row r="297" spans="1:13">
      <c r="A297" s="33" t="s">
        <v>14</v>
      </c>
      <c r="B297" s="33" t="s">
        <v>29</v>
      </c>
      <c r="C297" s="15" t="s">
        <v>27</v>
      </c>
      <c r="D297" s="27" t="s">
        <v>35</v>
      </c>
      <c r="E297">
        <v>627.57979999999998</v>
      </c>
      <c r="F297">
        <v>715.62999999999988</v>
      </c>
      <c r="G297">
        <v>816.52149999999995</v>
      </c>
      <c r="H297">
        <v>908.7748000000006</v>
      </c>
      <c r="I297">
        <v>997.93349999999975</v>
      </c>
      <c r="J297">
        <v>1127.2343000000001</v>
      </c>
      <c r="K297">
        <v>1273.9922999999999</v>
      </c>
      <c r="L297">
        <v>1354.0869999999998</v>
      </c>
      <c r="M297">
        <v>1369.7726000000005</v>
      </c>
    </row>
    <row r="298" spans="1:13">
      <c r="A298" s="33" t="s">
        <v>14</v>
      </c>
      <c r="B298" s="33" t="s">
        <v>29</v>
      </c>
      <c r="C298" s="44" t="s">
        <v>74</v>
      </c>
      <c r="D298" s="45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>
      <c r="A299" s="33" t="s">
        <v>14</v>
      </c>
      <c r="B299" s="33" t="s">
        <v>29</v>
      </c>
      <c r="C299" s="36" t="s">
        <v>44</v>
      </c>
      <c r="D299" s="33" t="s">
        <v>34</v>
      </c>
      <c r="E299">
        <f>E300+E301</f>
        <v>6404.9770000000008</v>
      </c>
      <c r="F299">
        <f t="shared" ref="F299:M299" si="21">F300+F301</f>
        <v>5973.4799999999977</v>
      </c>
      <c r="G299">
        <f t="shared" si="21"/>
        <v>5088.2500000000027</v>
      </c>
      <c r="H299">
        <f t="shared" si="21"/>
        <v>4073.56</v>
      </c>
      <c r="I299">
        <f t="shared" si="21"/>
        <v>3064.1899999999991</v>
      </c>
      <c r="J299">
        <f t="shared" si="21"/>
        <v>2202.7400000000011</v>
      </c>
      <c r="K299">
        <f t="shared" si="21"/>
        <v>1386.58</v>
      </c>
      <c r="L299">
        <f t="shared" si="21"/>
        <v>915.64999999999964</v>
      </c>
      <c r="M299">
        <f t="shared" si="21"/>
        <v>632.54999999999995</v>
      </c>
    </row>
    <row r="300" spans="1:13">
      <c r="A300" s="33" t="s">
        <v>14</v>
      </c>
      <c r="B300" s="33" t="s">
        <v>29</v>
      </c>
      <c r="C300" s="38" t="s">
        <v>45</v>
      </c>
      <c r="D300" s="33" t="s">
        <v>34</v>
      </c>
      <c r="E300">
        <v>5575.5070000000005</v>
      </c>
      <c r="F300">
        <v>5272.7999999999975</v>
      </c>
      <c r="G300">
        <v>4562.8300000000027</v>
      </c>
      <c r="H300">
        <v>3671.44</v>
      </c>
      <c r="I300">
        <v>2752.2999999999993</v>
      </c>
      <c r="J300">
        <v>1960.190000000001</v>
      </c>
      <c r="K300">
        <v>1198.24</v>
      </c>
      <c r="L300">
        <v>769.89999999999964</v>
      </c>
      <c r="M300">
        <v>520.51</v>
      </c>
    </row>
    <row r="301" spans="1:13">
      <c r="A301" s="33" t="s">
        <v>14</v>
      </c>
      <c r="B301" s="33" t="s">
        <v>29</v>
      </c>
      <c r="C301" s="38" t="s">
        <v>46</v>
      </c>
      <c r="D301" s="33" t="s">
        <v>34</v>
      </c>
      <c r="E301">
        <v>829.47</v>
      </c>
      <c r="F301">
        <v>700.68</v>
      </c>
      <c r="G301">
        <v>525.41999999999996</v>
      </c>
      <c r="H301">
        <v>402.12</v>
      </c>
      <c r="I301">
        <v>311.89</v>
      </c>
      <c r="J301">
        <v>242.55</v>
      </c>
      <c r="K301">
        <v>188.34</v>
      </c>
      <c r="L301">
        <v>145.75</v>
      </c>
      <c r="M301">
        <v>112.04</v>
      </c>
    </row>
    <row r="302" spans="1:13">
      <c r="A302" s="33" t="s">
        <v>14</v>
      </c>
      <c r="B302" s="33" t="s">
        <v>29</v>
      </c>
      <c r="C302" s="48" t="s">
        <v>79</v>
      </c>
      <c r="D302" s="49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>
      <c r="A303" s="33" t="s">
        <v>14</v>
      </c>
      <c r="B303" s="33" t="s">
        <v>29</v>
      </c>
      <c r="C303" s="15" t="s">
        <v>69</v>
      </c>
      <c r="D303" s="33" t="s">
        <v>37</v>
      </c>
    </row>
    <row r="304" spans="1:13">
      <c r="A304" s="33" t="s">
        <v>14</v>
      </c>
      <c r="B304" s="33" t="s">
        <v>30</v>
      </c>
      <c r="C304" s="43" t="s">
        <v>77</v>
      </c>
      <c r="D304" s="43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>
      <c r="A305" s="33" t="s">
        <v>14</v>
      </c>
      <c r="B305" s="33" t="s">
        <v>30</v>
      </c>
      <c r="C305" s="15" t="s">
        <v>48</v>
      </c>
      <c r="D305" s="33" t="s">
        <v>35</v>
      </c>
      <c r="E305">
        <v>0.79539999999999988</v>
      </c>
      <c r="F305">
        <v>0.85540000000000005</v>
      </c>
      <c r="G305">
        <v>0.90859999999999996</v>
      </c>
      <c r="H305">
        <v>0.83230000000000004</v>
      </c>
      <c r="I305">
        <v>0.73799999999999999</v>
      </c>
      <c r="J305">
        <v>0.64419999999999999</v>
      </c>
      <c r="K305">
        <v>0.53310000000000002</v>
      </c>
      <c r="L305">
        <v>0.41930000000000001</v>
      </c>
      <c r="M305">
        <v>0.30829999999999996</v>
      </c>
    </row>
    <row r="306" spans="1:13">
      <c r="A306" s="33" t="s">
        <v>14</v>
      </c>
      <c r="B306" s="33" t="s">
        <v>30</v>
      </c>
      <c r="C306" s="15" t="s">
        <v>49</v>
      </c>
      <c r="D306" s="33" t="s">
        <v>35</v>
      </c>
      <c r="E306">
        <v>3.2000000000000002E-3</v>
      </c>
      <c r="F306">
        <v>3.5000000000000005E-3</v>
      </c>
      <c r="G306">
        <v>3.8E-3</v>
      </c>
      <c r="H306">
        <v>3.3E-3</v>
      </c>
      <c r="I306">
        <v>3.0999999999999999E-3</v>
      </c>
      <c r="J306">
        <v>2.8999999999999998E-3</v>
      </c>
      <c r="K306">
        <v>2.5999999999999999E-3</v>
      </c>
      <c r="L306">
        <v>2.3E-3</v>
      </c>
      <c r="M306">
        <v>2E-3</v>
      </c>
    </row>
    <row r="307" spans="1:13">
      <c r="A307" s="33" t="s">
        <v>14</v>
      </c>
      <c r="B307" s="33" t="s">
        <v>30</v>
      </c>
      <c r="C307" s="15" t="s">
        <v>50</v>
      </c>
      <c r="D307" s="33" t="s">
        <v>35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</row>
    <row r="308" spans="1:13">
      <c r="A308" s="33" t="s">
        <v>14</v>
      </c>
      <c r="B308" s="33" t="s">
        <v>30</v>
      </c>
      <c r="C308" s="15" t="s">
        <v>27</v>
      </c>
      <c r="D308" s="33" t="s">
        <v>35</v>
      </c>
      <c r="E308">
        <v>21.421799999999994</v>
      </c>
      <c r="F308">
        <v>28.080800000000004</v>
      </c>
      <c r="G308">
        <v>42.557600000000001</v>
      </c>
      <c r="H308">
        <v>55.191099999999985</v>
      </c>
      <c r="I308">
        <v>72.359100000000012</v>
      </c>
      <c r="J308">
        <v>95.742699999999999</v>
      </c>
      <c r="K308">
        <v>126.1614</v>
      </c>
      <c r="L308">
        <v>166.41559999999998</v>
      </c>
      <c r="M308">
        <v>187.3629</v>
      </c>
    </row>
    <row r="309" spans="1:13">
      <c r="A309" s="33" t="s">
        <v>14</v>
      </c>
      <c r="B309" s="33" t="s">
        <v>30</v>
      </c>
      <c r="C309" s="15" t="s">
        <v>70</v>
      </c>
      <c r="D309" s="33" t="s">
        <v>35</v>
      </c>
    </row>
    <row r="310" spans="1:13">
      <c r="A310" s="33" t="s">
        <v>14</v>
      </c>
      <c r="B310" s="33" t="s">
        <v>30</v>
      </c>
      <c r="C310" s="15" t="s">
        <v>65</v>
      </c>
      <c r="D310" s="33" t="s">
        <v>35</v>
      </c>
    </row>
    <row r="311" spans="1:13">
      <c r="A311" s="33" t="s">
        <v>14</v>
      </c>
      <c r="B311" s="33" t="s">
        <v>30</v>
      </c>
      <c r="C311" s="43" t="s">
        <v>75</v>
      </c>
      <c r="D311" s="43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>
      <c r="A312" s="33" t="s">
        <v>14</v>
      </c>
      <c r="B312" s="33" t="s">
        <v>30</v>
      </c>
      <c r="C312" s="15" t="s">
        <v>48</v>
      </c>
      <c r="D312" s="27" t="s">
        <v>35</v>
      </c>
      <c r="E312">
        <v>0.24340000000000001</v>
      </c>
      <c r="F312">
        <v>0.26179999999999998</v>
      </c>
      <c r="G312">
        <v>0.27800000000000002</v>
      </c>
      <c r="H312">
        <v>0.25469999999999998</v>
      </c>
      <c r="I312">
        <v>0.22600000000000001</v>
      </c>
      <c r="J312">
        <v>0.19719999999999999</v>
      </c>
      <c r="K312">
        <v>0.16309999999999999</v>
      </c>
      <c r="L312">
        <v>0.12839999999999999</v>
      </c>
      <c r="M312">
        <v>9.4299999999999995E-2</v>
      </c>
    </row>
    <row r="313" spans="1:13">
      <c r="A313" s="33" t="s">
        <v>14</v>
      </c>
      <c r="B313" s="33" t="s">
        <v>30</v>
      </c>
      <c r="C313" s="15" t="s">
        <v>71</v>
      </c>
      <c r="D313" s="27" t="s">
        <v>35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</row>
    <row r="314" spans="1:13">
      <c r="A314" s="33" t="s">
        <v>14</v>
      </c>
      <c r="B314" s="33" t="s">
        <v>30</v>
      </c>
      <c r="C314" s="15" t="s">
        <v>49</v>
      </c>
      <c r="D314" s="27" t="s">
        <v>35</v>
      </c>
      <c r="E314">
        <v>3.3E-3</v>
      </c>
      <c r="F314">
        <v>3.5000000000000005E-3</v>
      </c>
      <c r="G314">
        <v>3.8E-3</v>
      </c>
      <c r="H314">
        <v>3.5000000000000005E-3</v>
      </c>
      <c r="I314">
        <v>3.0999999999999999E-3</v>
      </c>
      <c r="J314">
        <v>2.8999999999999998E-3</v>
      </c>
      <c r="K314">
        <v>2.5000000000000001E-3</v>
      </c>
      <c r="L314">
        <v>2.3E-3</v>
      </c>
      <c r="M314">
        <v>2E-3</v>
      </c>
    </row>
    <row r="315" spans="1:13">
      <c r="A315" s="33" t="s">
        <v>14</v>
      </c>
      <c r="B315" s="33" t="s">
        <v>30</v>
      </c>
      <c r="C315" s="15" t="s">
        <v>72</v>
      </c>
      <c r="D315" s="27" t="s">
        <v>35</v>
      </c>
      <c r="E315">
        <v>34.294499999999992</v>
      </c>
      <c r="F315">
        <v>32.441499999999998</v>
      </c>
      <c r="G315">
        <v>30.693200000000001</v>
      </c>
      <c r="H315">
        <v>24.606100000000001</v>
      </c>
      <c r="I315">
        <v>19.373799999999999</v>
      </c>
      <c r="J315">
        <v>14.603300000000001</v>
      </c>
      <c r="K315">
        <v>8.9154999999999998</v>
      </c>
      <c r="L315">
        <v>2.6220000000000003</v>
      </c>
      <c r="M315">
        <v>1.3223000000000003</v>
      </c>
    </row>
    <row r="316" spans="1:13">
      <c r="A316" s="33" t="s">
        <v>14</v>
      </c>
      <c r="B316" s="33" t="s">
        <v>30</v>
      </c>
      <c r="C316" s="15" t="s">
        <v>50</v>
      </c>
      <c r="D316" s="27" t="s">
        <v>35</v>
      </c>
      <c r="E316">
        <v>220.1986</v>
      </c>
      <c r="F316">
        <v>207.20240000000001</v>
      </c>
      <c r="G316">
        <v>196.57340000000005</v>
      </c>
      <c r="H316">
        <v>160.28309999999999</v>
      </c>
      <c r="I316">
        <v>129.63069999999999</v>
      </c>
      <c r="J316">
        <v>104.5274</v>
      </c>
      <c r="K316">
        <v>79.128999999999991</v>
      </c>
      <c r="L316">
        <v>54.213699999999989</v>
      </c>
      <c r="M316">
        <v>36.413300000000007</v>
      </c>
    </row>
    <row r="317" spans="1:13">
      <c r="A317" s="33" t="s">
        <v>14</v>
      </c>
      <c r="B317" s="33" t="s">
        <v>30</v>
      </c>
      <c r="C317" s="15" t="s">
        <v>27</v>
      </c>
      <c r="D317" s="27" t="s">
        <v>35</v>
      </c>
      <c r="E317">
        <v>26.806899999999999</v>
      </c>
      <c r="F317">
        <v>27.860599999999994</v>
      </c>
      <c r="G317">
        <v>33.596099999999993</v>
      </c>
      <c r="H317">
        <v>36.876199999999997</v>
      </c>
      <c r="I317">
        <v>42.989400000000003</v>
      </c>
      <c r="J317">
        <v>52.715699999999998</v>
      </c>
      <c r="K317">
        <v>65.781299999999987</v>
      </c>
      <c r="L317">
        <v>82.551000000000002</v>
      </c>
      <c r="M317">
        <v>89.920400000000015</v>
      </c>
    </row>
    <row r="318" spans="1:13">
      <c r="A318" s="33" t="s">
        <v>14</v>
      </c>
      <c r="B318" s="33" t="s">
        <v>30</v>
      </c>
      <c r="C318" s="44" t="s">
        <v>74</v>
      </c>
      <c r="D318" s="45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>
      <c r="A319" s="33" t="s">
        <v>14</v>
      </c>
      <c r="B319" s="33" t="s">
        <v>30</v>
      </c>
      <c r="C319" s="25" t="s">
        <v>4</v>
      </c>
      <c r="D319" s="33" t="s">
        <v>34</v>
      </c>
      <c r="E319">
        <v>437.10400000000004</v>
      </c>
      <c r="F319">
        <v>411.91999999999996</v>
      </c>
      <c r="G319">
        <v>390.95000000000005</v>
      </c>
      <c r="H319">
        <v>318.3</v>
      </c>
      <c r="I319">
        <v>256.70999999999998</v>
      </c>
      <c r="J319">
        <v>205.36999999999998</v>
      </c>
      <c r="K319">
        <v>151.88</v>
      </c>
      <c r="L319">
        <v>98.11</v>
      </c>
      <c r="M319">
        <v>65.22</v>
      </c>
    </row>
  </sheetData>
  <autoFilter ref="A15:M319" xr:uid="{00000000-0001-0000-0000-000000000000}"/>
  <mergeCells count="51">
    <mergeCell ref="C302:D302"/>
    <mergeCell ref="C304:D304"/>
    <mergeCell ref="C311:D311"/>
    <mergeCell ref="C318:D318"/>
    <mergeCell ref="C219:D219"/>
    <mergeCell ref="C227:D227"/>
    <mergeCell ref="C231:D231"/>
    <mergeCell ref="C244:D244"/>
    <mergeCell ref="C262:D262"/>
    <mergeCell ref="C264:D264"/>
    <mergeCell ref="C266:D266"/>
    <mergeCell ref="C273:D273"/>
    <mergeCell ref="C280:D280"/>
    <mergeCell ref="C282:D282"/>
    <mergeCell ref="C284:D284"/>
    <mergeCell ref="C291:D291"/>
    <mergeCell ref="C298:D298"/>
    <mergeCell ref="C209:D209"/>
    <mergeCell ref="C216:D216"/>
    <mergeCell ref="C164:D164"/>
    <mergeCell ref="C171:D171"/>
    <mergeCell ref="C178:D178"/>
    <mergeCell ref="C180:D180"/>
    <mergeCell ref="C182:D182"/>
    <mergeCell ref="C189:D189"/>
    <mergeCell ref="C196:D196"/>
    <mergeCell ref="C200:D200"/>
    <mergeCell ref="C202:D202"/>
    <mergeCell ref="C162:D162"/>
    <mergeCell ref="C79:D79"/>
    <mergeCell ref="C81:D81"/>
    <mergeCell ref="C88:D88"/>
    <mergeCell ref="C95:D95"/>
    <mergeCell ref="C99:D99"/>
    <mergeCell ref="C101:D101"/>
    <mergeCell ref="C108:D108"/>
    <mergeCell ref="C115:D115"/>
    <mergeCell ref="C117:D117"/>
    <mergeCell ref="C125:D125"/>
    <mergeCell ref="C129:D129"/>
    <mergeCell ref="C142:D142"/>
    <mergeCell ref="C160:D160"/>
    <mergeCell ref="C61:D61"/>
    <mergeCell ref="C63:D63"/>
    <mergeCell ref="C70:D70"/>
    <mergeCell ref="C77:D77"/>
    <mergeCell ref="C16:D16"/>
    <mergeCell ref="C24:D24"/>
    <mergeCell ref="C28:D28"/>
    <mergeCell ref="C41:D41"/>
    <mergeCell ref="C59:D59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Zhuoran Li</dc:creator>
  <cp:lastModifiedBy>DU Moru</cp:lastModifiedBy>
  <dcterms:created xsi:type="dcterms:W3CDTF">2022-05-23T08:22:00Z</dcterms:created>
  <dcterms:modified xsi:type="dcterms:W3CDTF">2023-07-13T02:08:58Z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